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915" windowHeight="12525" activeTab="0"/>
  </bookViews>
  <sheets>
    <sheet name="декомпозиция" sheetId="1" r:id="rId1"/>
    <sheet name="Прогноз1(исх)" sheetId="2" r:id="rId2"/>
    <sheet name="проба" sheetId="3" r:id="rId3"/>
    <sheet name="мало данных" sheetId="4" r:id="rId4"/>
  </sheets>
  <definedNames/>
  <calcPr fullCalcOnLoad="1"/>
</workbook>
</file>

<file path=xl/sharedStrings.xml><?xml version="1.0" encoding="utf-8"?>
<sst xmlns="http://schemas.openxmlformats.org/spreadsheetml/2006/main" count="32" uniqueCount="23">
  <si>
    <t>t</t>
  </si>
  <si>
    <t>Квартал</t>
  </si>
  <si>
    <t>Продажи</t>
  </si>
  <si>
    <t>Y</t>
  </si>
  <si>
    <t>год</t>
  </si>
  <si>
    <t>Прибыль</t>
  </si>
  <si>
    <t>Дата</t>
  </si>
  <si>
    <t>средние</t>
  </si>
  <si>
    <t>Динаміка середньомісячної заробітної плати у 1995-2009 роках. Донецк</t>
  </si>
  <si>
    <t>Тренд</t>
  </si>
  <si>
    <t>Цикл+шум</t>
  </si>
  <si>
    <t>Сглаженные</t>
  </si>
  <si>
    <t>Шум</t>
  </si>
  <si>
    <t>Quarter</t>
  </si>
  <si>
    <t>year</t>
  </si>
  <si>
    <t>Sales</t>
  </si>
  <si>
    <t>t-1</t>
  </si>
  <si>
    <t>t-2</t>
  </si>
  <si>
    <t>t-3</t>
  </si>
  <si>
    <t>t-4</t>
  </si>
  <si>
    <t>t-5</t>
  </si>
  <si>
    <t>t-6</t>
  </si>
  <si>
    <t>t-7</t>
  </si>
</sst>
</file>

<file path=xl/styles.xml><?xml version="1.0" encoding="utf-8"?>
<styleSheet xmlns="http://schemas.openxmlformats.org/spreadsheetml/2006/main">
  <numFmts count="34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[$-FC19]d\ mmmm\ yyyy\ &quot;г.&quot;"/>
    <numFmt numFmtId="173" formatCode="d/m/yy;@"/>
    <numFmt numFmtId="174" formatCode="0.0%"/>
    <numFmt numFmtId="175" formatCode="#,##0&quot;р.&quot;;\-#,##0&quot;р.&quot;"/>
    <numFmt numFmtId="176" formatCode="#,##0&quot;р.&quot;;[Red]\-#,##0&quot;р.&quot;"/>
    <numFmt numFmtId="177" formatCode="#,##0.00&quot;р.&quot;;\-#,##0.00&quot;р.&quot;"/>
    <numFmt numFmtId="178" formatCode="#,##0.00&quot;р.&quot;;[Red]\-#,##0.00&quot;р.&quot;"/>
    <numFmt numFmtId="179" formatCode="_-* #,##0&quot;р.&quot;_-;\-* #,##0&quot;р.&quot;_-;_-* &quot;-&quot;&quot;р.&quot;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_-* #,##0.00_р_._-;\-* #,##0.00_р_._-;_-* &quot;-&quot;??_р_._-;_-@_-"/>
    <numFmt numFmtId="183" formatCode="d/m/yy"/>
    <numFmt numFmtId="184" formatCode="mmm/yyyy"/>
    <numFmt numFmtId="185" formatCode="mmmmm\-yy"/>
    <numFmt numFmtId="186" formatCode="0.00000000"/>
    <numFmt numFmtId="187" formatCode="0.0000000"/>
    <numFmt numFmtId="188" formatCode="0.000000"/>
    <numFmt numFmtId="189" formatCode="d/m/yyyy"/>
  </numFmts>
  <fonts count="2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.5"/>
      <name val="Verdana"/>
      <family val="2"/>
    </font>
    <font>
      <b/>
      <sz val="7.5"/>
      <name val="Verdana"/>
      <family val="2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Verdana"/>
      <family val="2"/>
    </font>
    <font>
      <vertAlign val="superscript"/>
      <sz val="8"/>
      <name val="Arial Cyr"/>
      <family val="0"/>
    </font>
    <font>
      <b/>
      <sz val="12"/>
      <name val="Adobe Garamond Pro Bold"/>
      <family val="1"/>
    </font>
    <font>
      <sz val="12"/>
      <name val="Adobe Garamond Pro Bold"/>
      <family val="1"/>
    </font>
    <font>
      <b/>
      <sz val="8.5"/>
      <name val="Arial Cyr"/>
      <family val="0"/>
    </font>
    <font>
      <sz val="4.75"/>
      <name val="Arial Cyr"/>
      <family val="0"/>
    </font>
    <font>
      <sz val="3.75"/>
      <name val="Arial Cyr"/>
      <family val="0"/>
    </font>
    <font>
      <sz val="11.5"/>
      <name val="Arial Cyr"/>
      <family val="0"/>
    </font>
    <font>
      <sz val="9.5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>
        <color indexed="10"/>
      </right>
      <top style="thick">
        <color indexed="10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2" fontId="6" fillId="0" borderId="1" xfId="0" applyNumberFormat="1" applyFont="1" applyBorder="1" applyAlignment="1">
      <alignment horizontal="right" wrapText="1"/>
    </xf>
    <xf numFmtId="2" fontId="9" fillId="2" borderId="1" xfId="0" applyNumberFormat="1" applyFont="1" applyFill="1" applyBorder="1" applyAlignment="1">
      <alignment horizontal="right" wrapText="1"/>
    </xf>
    <xf numFmtId="0" fontId="0" fillId="0" borderId="1" xfId="0" applyFill="1" applyBorder="1" applyAlignment="1">
      <alignment/>
    </xf>
    <xf numFmtId="0" fontId="5" fillId="0" borderId="1" xfId="0" applyFont="1" applyBorder="1" applyAlignment="1">
      <alignment horizontal="right" wrapText="1"/>
    </xf>
    <xf numFmtId="0" fontId="8" fillId="2" borderId="1" xfId="0" applyFont="1" applyFill="1" applyBorder="1" applyAlignment="1">
      <alignment/>
    </xf>
    <xf numFmtId="170" fontId="0" fillId="0" borderId="1" xfId="0" applyNumberFormat="1" applyBorder="1" applyAlignment="1">
      <alignment/>
    </xf>
    <xf numFmtId="171" fontId="0" fillId="0" borderId="1" xfId="0" applyNumberFormat="1" applyBorder="1" applyAlignment="1">
      <alignment/>
    </xf>
    <xf numFmtId="170" fontId="0" fillId="3" borderId="1" xfId="0" applyNumberFormat="1" applyFill="1" applyBorder="1" applyAlignment="1">
      <alignment/>
    </xf>
    <xf numFmtId="0" fontId="11" fillId="4" borderId="1" xfId="0" applyFont="1" applyFill="1" applyBorder="1" applyAlignment="1">
      <alignment/>
    </xf>
    <xf numFmtId="0" fontId="12" fillId="0" borderId="1" xfId="0" applyFont="1" applyBorder="1" applyAlignment="1">
      <alignment/>
    </xf>
    <xf numFmtId="0" fontId="11" fillId="0" borderId="1" xfId="0" applyFont="1" applyFill="1" applyBorder="1" applyAlignment="1">
      <alignment/>
    </xf>
    <xf numFmtId="0" fontId="11" fillId="5" borderId="1" xfId="0" applyFont="1" applyFill="1" applyBorder="1" applyAlignment="1">
      <alignment/>
    </xf>
    <xf numFmtId="0" fontId="11" fillId="6" borderId="1" xfId="0" applyFont="1" applyFill="1" applyBorder="1" applyAlignment="1">
      <alignment/>
    </xf>
    <xf numFmtId="0" fontId="12" fillId="0" borderId="0" xfId="0" applyFont="1" applyAlignment="1">
      <alignment/>
    </xf>
    <xf numFmtId="0" fontId="12" fillId="6" borderId="1" xfId="0" applyFont="1" applyFill="1" applyBorder="1" applyAlignment="1">
      <alignment/>
    </xf>
    <xf numFmtId="0" fontId="12" fillId="5" borderId="1" xfId="0" applyFont="1" applyFill="1" applyBorder="1" applyAlignment="1">
      <alignment/>
    </xf>
    <xf numFmtId="0" fontId="12" fillId="4" borderId="1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2" fillId="0" borderId="3" xfId="0" applyFont="1" applyBorder="1" applyAlignment="1">
      <alignment/>
    </xf>
    <xf numFmtId="0" fontId="12" fillId="0" borderId="3" xfId="0" applyFont="1" applyFill="1" applyBorder="1" applyAlignment="1">
      <alignment/>
    </xf>
    <xf numFmtId="0" fontId="11" fillId="6" borderId="4" xfId="0" applyFont="1" applyFill="1" applyBorder="1" applyAlignment="1">
      <alignment/>
    </xf>
    <xf numFmtId="0" fontId="11" fillId="5" borderId="4" xfId="0" applyFont="1" applyFill="1" applyBorder="1" applyAlignment="1">
      <alignment/>
    </xf>
    <xf numFmtId="0" fontId="18" fillId="5" borderId="1" xfId="0" applyFont="1" applyFill="1" applyBorder="1" applyAlignment="1">
      <alignment/>
    </xf>
    <xf numFmtId="0" fontId="1" fillId="0" borderId="0" xfId="0" applyFont="1" applyAlignment="1">
      <alignment/>
    </xf>
    <xf numFmtId="0" fontId="18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18" fillId="4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5" xfId="0" applyFont="1" applyBorder="1" applyAlignment="1">
      <alignment/>
    </xf>
    <xf numFmtId="0" fontId="1" fillId="4" borderId="1" xfId="0" applyFont="1" applyFill="1" applyBorder="1" applyAlignment="1">
      <alignment/>
    </xf>
    <xf numFmtId="0" fontId="19" fillId="5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 Cyr"/>
                <a:ea typeface="Arial Cyr"/>
                <a:cs typeface="Arial Cyr"/>
              </a:rPr>
              <a:t>График1 . Исх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37"/>
          <c:w val="0.94725"/>
          <c:h val="0.83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val>
            <c:numRef>
              <c:f>декомпозиция!$C$3:$C$42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</c:ser>
        <c:marker val="1"/>
        <c:axId val="28702750"/>
        <c:axId val="56998159"/>
      </c:lineChart>
      <c:catAx>
        <c:axId val="287027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998159"/>
        <c:crosses val="autoZero"/>
        <c:auto val="1"/>
        <c:lblOffset val="100"/>
        <c:tickLblSkip val="6"/>
        <c:tickMarkSkip val="4"/>
        <c:noMultiLvlLbl val="0"/>
      </c:catAx>
      <c:valAx>
        <c:axId val="569981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027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25"/>
          <c:y val="0.6947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 Cyr"/>
                <a:ea typeface="Arial Cyr"/>
                <a:cs typeface="Arial Cyr"/>
              </a:rPr>
              <a:t>График2 . Без тренда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3675"/>
          <c:w val="0.94725"/>
          <c:h val="0.832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декомпозиция!$F$3:$F$42</c:f>
              <c:numCache>
                <c:ptCount val="40"/>
                <c:pt idx="0">
                  <c:v>0.8888328673358696</c:v>
                </c:pt>
                <c:pt idx="1">
                  <c:v>1.1803779347203665</c:v>
                </c:pt>
                <c:pt idx="2">
                  <c:v>1.1828755258599357</c:v>
                </c:pt>
                <c:pt idx="3">
                  <c:v>1.112461082846078</c:v>
                </c:pt>
                <c:pt idx="4">
                  <c:v>0.7766144758514929</c:v>
                </c:pt>
                <c:pt idx="5">
                  <c:v>0.8851629470186171</c:v>
                </c:pt>
                <c:pt idx="6">
                  <c:v>1.0748517088786367</c:v>
                </c:pt>
                <c:pt idx="7">
                  <c:v>0.9716796874999999</c:v>
                </c:pt>
                <c:pt idx="8">
                  <c:v>0.7237174804742372</c:v>
                </c:pt>
                <c:pt idx="9">
                  <c:v>0.9851683042552398</c:v>
                </c:pt>
                <c:pt idx="10">
                  <c:v>1.0898522644708162</c:v>
                </c:pt>
                <c:pt idx="11">
                  <c:v>1.1713117800074322</c:v>
                </c:pt>
                <c:pt idx="12">
                  <c:v>0.6608231566073051</c:v>
                </c:pt>
                <c:pt idx="13">
                  <c:v>1.014674897423576</c:v>
                </c:pt>
                <c:pt idx="14">
                  <c:v>1.0890523327618942</c:v>
                </c:pt>
                <c:pt idx="15">
                  <c:v>1.053096043535814</c:v>
                </c:pt>
                <c:pt idx="16">
                  <c:v>0.6997341157055104</c:v>
                </c:pt>
                <c:pt idx="17">
                  <c:v>0.9638245729543875</c:v>
                </c:pt>
                <c:pt idx="18">
                  <c:v>1.163057952244578</c:v>
                </c:pt>
                <c:pt idx="19">
                  <c:v>1.1109089585910779</c:v>
                </c:pt>
                <c:pt idx="20">
                  <c:v>0.8804689059466131</c:v>
                </c:pt>
                <c:pt idx="21">
                  <c:v>1.154027149321267</c:v>
                </c:pt>
                <c:pt idx="22">
                  <c:v>1.1900420630765622</c:v>
                </c:pt>
                <c:pt idx="23">
                  <c:v>1.2179487179487178</c:v>
                </c:pt>
                <c:pt idx="24">
                  <c:v>0.83370750193071</c:v>
                </c:pt>
                <c:pt idx="25">
                  <c:v>1.0232524811006416</c:v>
                </c:pt>
                <c:pt idx="26">
                  <c:v>1.0399356740820156</c:v>
                </c:pt>
                <c:pt idx="27">
                  <c:v>1.0030655165038853</c:v>
                </c:pt>
              </c:numCache>
            </c:numRef>
          </c:val>
          <c:smooth val="0"/>
        </c:ser>
        <c:marker val="1"/>
        <c:axId val="43221384"/>
        <c:axId val="53448137"/>
      </c:lineChart>
      <c:catAx>
        <c:axId val="432213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448137"/>
        <c:crosses val="autoZero"/>
        <c:auto val="1"/>
        <c:lblOffset val="100"/>
        <c:tickLblSkip val="6"/>
        <c:tickMarkSkip val="4"/>
        <c:noMultiLvlLbl val="0"/>
      </c:catAx>
      <c:valAx>
        <c:axId val="534481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213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6"/>
          <c:y val="0.782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Тренд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2275"/>
          <c:w val="0.9095"/>
          <c:h val="0.852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numFmt formatCode="General"/>
            </c:trendlineLbl>
          </c:trendline>
          <c:yVal>
            <c:numRef>
              <c:f>'мало данных'!$A$2:$A$14</c:f>
              <c:numCache/>
            </c:numRef>
          </c:yVal>
          <c:smooth val="1"/>
        </c:ser>
        <c:axId val="11271186"/>
        <c:axId val="34331811"/>
      </c:scatterChart>
      <c:valAx>
        <c:axId val="11271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331811"/>
        <c:crosses val="autoZero"/>
        <c:crossBetween val="midCat"/>
        <c:dispUnits/>
      </c:valAx>
      <c:valAx>
        <c:axId val="343318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2711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5"/>
          <c:y val="0.8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Цикл+шум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2425"/>
          <c:w val="0.9105"/>
          <c:h val="0.850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'мало данных'!$D$2:$D$14</c:f>
              <c:numCache/>
            </c:numRef>
          </c:yVal>
          <c:smooth val="1"/>
        </c:ser>
        <c:axId val="40550844"/>
        <c:axId val="29413277"/>
      </c:scatterChart>
      <c:valAx>
        <c:axId val="40550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13277"/>
        <c:crosses val="autoZero"/>
        <c:crossBetween val="midCat"/>
        <c:dispUnits/>
      </c:valAx>
      <c:valAx>
        <c:axId val="29413277"/>
        <c:scaling>
          <c:orientation val="minMax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508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9"/>
          <c:y val="0.8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шум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24"/>
          <c:w val="0.90975"/>
          <c:h val="0.850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'мало данных'!$F$6:$F$13</c:f>
              <c:numCache/>
            </c:numRef>
          </c:yVal>
          <c:smooth val="1"/>
        </c:ser>
        <c:axId val="63392902"/>
        <c:axId val="33665207"/>
      </c:scatterChart>
      <c:valAx>
        <c:axId val="63392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665207"/>
        <c:crosses val="autoZero"/>
        <c:crossBetween val="midCat"/>
        <c:dispUnits/>
      </c:valAx>
      <c:valAx>
        <c:axId val="33665207"/>
        <c:scaling>
          <c:orientation val="minMax"/>
          <c:min val="0.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3929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575"/>
          <c:y val="0.83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42</xdr:row>
      <xdr:rowOff>161925</xdr:rowOff>
    </xdr:from>
    <xdr:to>
      <xdr:col>6</xdr:col>
      <xdr:colOff>85725</xdr:colOff>
      <xdr:row>58</xdr:row>
      <xdr:rowOff>85725</xdr:rowOff>
    </xdr:to>
    <xdr:graphicFrame>
      <xdr:nvGraphicFramePr>
        <xdr:cNvPr id="1" name="Chart 1"/>
        <xdr:cNvGraphicFramePr/>
      </xdr:nvGraphicFramePr>
      <xdr:xfrm>
        <a:off x="361950" y="8562975"/>
        <a:ext cx="4448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43</xdr:row>
      <xdr:rowOff>0</xdr:rowOff>
    </xdr:from>
    <xdr:to>
      <xdr:col>14</xdr:col>
      <xdr:colOff>285750</xdr:colOff>
      <xdr:row>58</xdr:row>
      <xdr:rowOff>123825</xdr:rowOff>
    </xdr:to>
    <xdr:graphicFrame>
      <xdr:nvGraphicFramePr>
        <xdr:cNvPr id="2" name="Chart 2"/>
        <xdr:cNvGraphicFramePr/>
      </xdr:nvGraphicFramePr>
      <xdr:xfrm>
        <a:off x="6115050" y="8601075"/>
        <a:ext cx="4457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2</xdr:row>
      <xdr:rowOff>0</xdr:rowOff>
    </xdr:from>
    <xdr:to>
      <xdr:col>17</xdr:col>
      <xdr:colOff>371475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6686550" y="647700"/>
        <a:ext cx="65151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</xdr:colOff>
      <xdr:row>31</xdr:row>
      <xdr:rowOff>38100</xdr:rowOff>
    </xdr:from>
    <xdr:to>
      <xdr:col>10</xdr:col>
      <xdr:colOff>590550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1895475" y="5438775"/>
        <a:ext cx="672465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285750</xdr:colOff>
      <xdr:row>31</xdr:row>
      <xdr:rowOff>38100</xdr:rowOff>
    </xdr:from>
    <xdr:to>
      <xdr:col>20</xdr:col>
      <xdr:colOff>657225</xdr:colOff>
      <xdr:row>55</xdr:row>
      <xdr:rowOff>0</xdr:rowOff>
    </xdr:to>
    <xdr:graphicFrame>
      <xdr:nvGraphicFramePr>
        <xdr:cNvPr id="3" name="Chart 3"/>
        <xdr:cNvGraphicFramePr/>
      </xdr:nvGraphicFramePr>
      <xdr:xfrm>
        <a:off x="9001125" y="5438775"/>
        <a:ext cx="6543675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1">
      <selection activeCell="E2" sqref="E2:F30"/>
    </sheetView>
  </sheetViews>
  <sheetFormatPr defaultColWidth="9.00390625" defaultRowHeight="12.75"/>
  <cols>
    <col min="1" max="1" width="9.125" style="28" customWidth="1"/>
    <col min="2" max="2" width="10.875" style="28" customWidth="1"/>
    <col min="3" max="3" width="14.625" style="28" customWidth="1"/>
    <col min="4" max="16384" width="9.125" style="28" customWidth="1"/>
  </cols>
  <sheetData>
    <row r="1" spans="1:4" ht="15.75">
      <c r="A1" s="27" t="s">
        <v>14</v>
      </c>
      <c r="B1" s="27" t="s">
        <v>13</v>
      </c>
      <c r="C1" s="27" t="s">
        <v>15</v>
      </c>
      <c r="D1" s="27" t="s">
        <v>0</v>
      </c>
    </row>
    <row r="2" spans="1:13" ht="15.75">
      <c r="A2" s="27" t="s">
        <v>4</v>
      </c>
      <c r="B2" s="27" t="s">
        <v>1</v>
      </c>
      <c r="C2" s="27" t="s">
        <v>2</v>
      </c>
      <c r="D2" s="27" t="s">
        <v>0</v>
      </c>
      <c r="E2" s="36"/>
      <c r="F2" s="29"/>
      <c r="G2" s="30"/>
      <c r="H2" s="30"/>
      <c r="I2" s="30"/>
      <c r="J2" s="30"/>
      <c r="K2" s="30"/>
      <c r="L2" s="30"/>
      <c r="M2" s="31"/>
    </row>
    <row r="3" spans="1:13" ht="15.75">
      <c r="A3" s="32">
        <v>2002</v>
      </c>
      <c r="B3" s="32">
        <v>1</v>
      </c>
      <c r="C3" s="32">
        <v>232.7</v>
      </c>
      <c r="D3" s="29">
        <v>1</v>
      </c>
      <c r="E3" s="29"/>
      <c r="F3" s="29"/>
      <c r="G3" s="29"/>
      <c r="H3" s="29"/>
      <c r="I3" s="29"/>
      <c r="J3" s="29"/>
      <c r="K3" s="29"/>
      <c r="L3" s="30"/>
      <c r="M3" s="33"/>
    </row>
    <row r="4" spans="1:13" ht="15.75">
      <c r="A4" s="32"/>
      <c r="B4" s="32">
        <v>2</v>
      </c>
      <c r="C4" s="32">
        <v>309.2</v>
      </c>
      <c r="D4" s="29">
        <v>2</v>
      </c>
      <c r="E4" s="29"/>
      <c r="F4" s="29"/>
      <c r="G4" s="30"/>
      <c r="H4" s="30"/>
      <c r="I4" s="30"/>
      <c r="J4" s="30"/>
      <c r="K4" s="30"/>
      <c r="L4" s="30"/>
      <c r="M4" s="33"/>
    </row>
    <row r="5" spans="1:13" ht="15.75">
      <c r="A5" s="32"/>
      <c r="B5" s="32">
        <v>3</v>
      </c>
      <c r="C5" s="32">
        <v>310.7</v>
      </c>
      <c r="D5" s="29">
        <v>3</v>
      </c>
      <c r="E5" s="29"/>
      <c r="F5" s="29"/>
      <c r="G5" s="30"/>
      <c r="H5" s="30"/>
      <c r="I5" s="30"/>
      <c r="J5" s="30"/>
      <c r="K5" s="30"/>
      <c r="L5" s="30"/>
      <c r="M5" s="33"/>
    </row>
    <row r="6" spans="1:13" ht="15.75">
      <c r="A6" s="32"/>
      <c r="B6" s="32">
        <v>4</v>
      </c>
      <c r="C6" s="32">
        <v>293</v>
      </c>
      <c r="D6" s="29">
        <v>4</v>
      </c>
      <c r="E6" s="29"/>
      <c r="F6" s="29"/>
      <c r="G6" s="29"/>
      <c r="H6" s="29"/>
      <c r="I6" s="30"/>
      <c r="J6" s="30"/>
      <c r="K6" s="30"/>
      <c r="L6" s="30"/>
      <c r="M6" s="33"/>
    </row>
    <row r="7" spans="1:13" ht="15.75">
      <c r="A7" s="32">
        <v>2003</v>
      </c>
      <c r="B7" s="32">
        <v>1</v>
      </c>
      <c r="C7" s="32">
        <v>205.1</v>
      </c>
      <c r="D7" s="29">
        <v>5</v>
      </c>
      <c r="E7" s="29"/>
      <c r="F7" s="29"/>
      <c r="G7" s="29"/>
      <c r="H7" s="30"/>
      <c r="I7" s="30"/>
      <c r="J7" s="30"/>
      <c r="K7" s="30"/>
      <c r="L7" s="30"/>
      <c r="M7" s="34"/>
    </row>
    <row r="8" spans="1:13" ht="15.75">
      <c r="A8" s="32"/>
      <c r="B8" s="32">
        <v>2</v>
      </c>
      <c r="C8" s="32">
        <v>234.4</v>
      </c>
      <c r="D8" s="29">
        <v>6</v>
      </c>
      <c r="E8" s="29"/>
      <c r="F8" s="29"/>
      <c r="G8" s="29"/>
      <c r="H8" s="29"/>
      <c r="I8" s="30"/>
      <c r="J8" s="30"/>
      <c r="K8" s="30"/>
      <c r="L8" s="30"/>
      <c r="M8" s="34"/>
    </row>
    <row r="9" spans="1:13" ht="15.75">
      <c r="A9" s="32"/>
      <c r="B9" s="32">
        <v>3</v>
      </c>
      <c r="C9" s="32">
        <v>285.4</v>
      </c>
      <c r="D9" s="29">
        <v>7</v>
      </c>
      <c r="E9" s="29"/>
      <c r="F9" s="29"/>
      <c r="G9" s="29"/>
      <c r="H9" s="29"/>
      <c r="I9" s="29"/>
      <c r="J9" s="30"/>
      <c r="K9" s="30"/>
      <c r="L9" s="30"/>
      <c r="M9" s="34"/>
    </row>
    <row r="10" spans="1:12" ht="15.75">
      <c r="A10" s="32"/>
      <c r="B10" s="32">
        <v>4</v>
      </c>
      <c r="C10" s="32">
        <v>258.7</v>
      </c>
      <c r="D10" s="29">
        <v>8</v>
      </c>
      <c r="E10" s="29"/>
      <c r="F10" s="29"/>
      <c r="G10" s="29"/>
      <c r="H10" s="29"/>
      <c r="I10" s="29"/>
      <c r="J10" s="29"/>
      <c r="K10" s="30"/>
      <c r="L10" s="30"/>
    </row>
    <row r="11" spans="1:12" ht="15.75">
      <c r="A11" s="32">
        <v>2004</v>
      </c>
      <c r="B11" s="32">
        <v>1</v>
      </c>
      <c r="C11" s="32">
        <v>193.2</v>
      </c>
      <c r="D11" s="29">
        <v>9</v>
      </c>
      <c r="E11" s="29"/>
      <c r="F11" s="29"/>
      <c r="G11" s="29"/>
      <c r="H11" s="29"/>
      <c r="I11" s="29"/>
      <c r="J11" s="29"/>
      <c r="K11" s="29"/>
      <c r="L11" s="30"/>
    </row>
    <row r="12" spans="1:12" ht="15.75">
      <c r="A12" s="32"/>
      <c r="B12" s="32">
        <v>2</v>
      </c>
      <c r="C12" s="32">
        <v>263.7</v>
      </c>
      <c r="D12" s="29">
        <v>10</v>
      </c>
      <c r="E12" s="29"/>
      <c r="F12" s="29"/>
      <c r="G12" s="29"/>
      <c r="H12" s="29"/>
      <c r="I12" s="29"/>
      <c r="J12" s="29"/>
      <c r="K12" s="29"/>
      <c r="L12" s="30"/>
    </row>
    <row r="13" spans="1:12" ht="15.75">
      <c r="A13" s="32"/>
      <c r="B13" s="32">
        <v>3</v>
      </c>
      <c r="C13" s="32">
        <v>292.5</v>
      </c>
      <c r="D13" s="29">
        <v>11</v>
      </c>
      <c r="E13" s="29"/>
      <c r="F13" s="29"/>
      <c r="G13" s="29"/>
      <c r="H13" s="29"/>
      <c r="I13" s="29"/>
      <c r="J13" s="29"/>
      <c r="K13" s="29"/>
      <c r="L13" s="30"/>
    </row>
    <row r="14" spans="1:12" ht="15.75">
      <c r="A14" s="32"/>
      <c r="B14" s="32">
        <v>4</v>
      </c>
      <c r="C14" s="32">
        <v>315.2</v>
      </c>
      <c r="D14" s="29">
        <v>12</v>
      </c>
      <c r="E14" s="29"/>
      <c r="F14" s="29"/>
      <c r="G14" s="29"/>
      <c r="H14" s="29"/>
      <c r="I14" s="29"/>
      <c r="J14" s="29"/>
      <c r="K14" s="29"/>
      <c r="L14" s="30"/>
    </row>
    <row r="15" spans="1:12" ht="15.75">
      <c r="A15" s="32">
        <v>2005</v>
      </c>
      <c r="B15" s="32">
        <v>1</v>
      </c>
      <c r="C15" s="32">
        <v>178.3</v>
      </c>
      <c r="D15" s="29">
        <v>13</v>
      </c>
      <c r="E15" s="29"/>
      <c r="F15" s="29"/>
      <c r="G15" s="29"/>
      <c r="H15" s="29"/>
      <c r="I15" s="29"/>
      <c r="J15" s="29"/>
      <c r="K15" s="29"/>
      <c r="L15" s="30"/>
    </row>
    <row r="16" spans="1:12" ht="15.75">
      <c r="A16" s="32"/>
      <c r="B16" s="32">
        <v>2</v>
      </c>
      <c r="C16" s="32">
        <v>274.5</v>
      </c>
      <c r="D16" s="29">
        <v>14</v>
      </c>
      <c r="E16" s="29"/>
      <c r="F16" s="29"/>
      <c r="G16" s="29"/>
      <c r="H16" s="29"/>
      <c r="I16" s="29"/>
      <c r="J16" s="29"/>
      <c r="K16" s="29"/>
      <c r="L16" s="30"/>
    </row>
    <row r="17" spans="1:12" ht="15.75">
      <c r="A17" s="32"/>
      <c r="B17" s="32">
        <v>3</v>
      </c>
      <c r="C17" s="32">
        <v>295.4</v>
      </c>
      <c r="D17" s="29">
        <v>15</v>
      </c>
      <c r="E17" s="29"/>
      <c r="F17" s="29"/>
      <c r="G17" s="29"/>
      <c r="H17" s="29"/>
      <c r="I17" s="29"/>
      <c r="J17" s="29"/>
      <c r="K17" s="29"/>
      <c r="L17" s="30"/>
    </row>
    <row r="18" spans="1:12" ht="15.75">
      <c r="A18" s="32"/>
      <c r="B18" s="32">
        <v>4</v>
      </c>
      <c r="C18" s="32">
        <v>286.4</v>
      </c>
      <c r="D18" s="29">
        <v>16</v>
      </c>
      <c r="E18" s="29"/>
      <c r="F18" s="29"/>
      <c r="G18" s="29"/>
      <c r="H18" s="29"/>
      <c r="I18" s="29"/>
      <c r="J18" s="29"/>
      <c r="K18" s="29"/>
      <c r="L18" s="30"/>
    </row>
    <row r="19" spans="1:12" ht="15.75">
      <c r="A19" s="32">
        <v>2006</v>
      </c>
      <c r="B19" s="32">
        <v>1</v>
      </c>
      <c r="C19" s="32">
        <v>190.8</v>
      </c>
      <c r="D19" s="29">
        <v>17</v>
      </c>
      <c r="E19" s="29"/>
      <c r="F19" s="29"/>
      <c r="G19" s="29"/>
      <c r="H19" s="29"/>
      <c r="I19" s="29"/>
      <c r="J19" s="29"/>
      <c r="K19" s="29"/>
      <c r="L19" s="30"/>
    </row>
    <row r="20" spans="1:12" ht="15.75">
      <c r="A20" s="32"/>
      <c r="B20" s="32">
        <v>2</v>
      </c>
      <c r="C20" s="32">
        <v>263.5</v>
      </c>
      <c r="D20" s="29">
        <v>18</v>
      </c>
      <c r="E20" s="29"/>
      <c r="F20" s="29"/>
      <c r="G20" s="29"/>
      <c r="H20" s="29"/>
      <c r="I20" s="29"/>
      <c r="J20" s="29"/>
      <c r="K20" s="29"/>
      <c r="L20" s="30"/>
    </row>
    <row r="21" spans="1:12" ht="15.75">
      <c r="A21" s="32"/>
      <c r="B21" s="32">
        <v>3</v>
      </c>
      <c r="C21" s="32">
        <v>318.8</v>
      </c>
      <c r="D21" s="29">
        <v>19</v>
      </c>
      <c r="E21" s="29"/>
      <c r="F21" s="29"/>
      <c r="G21" s="29"/>
      <c r="H21" s="29"/>
      <c r="I21" s="29"/>
      <c r="J21" s="29"/>
      <c r="K21" s="29"/>
      <c r="L21" s="30"/>
    </row>
    <row r="22" spans="1:12" ht="15.75">
      <c r="A22" s="32"/>
      <c r="B22" s="32">
        <v>4</v>
      </c>
      <c r="C22" s="32">
        <v>305.3</v>
      </c>
      <c r="D22" s="29">
        <v>20</v>
      </c>
      <c r="E22" s="29"/>
      <c r="F22" s="29"/>
      <c r="G22" s="29"/>
      <c r="H22" s="29"/>
      <c r="I22" s="29"/>
      <c r="J22" s="29"/>
      <c r="K22" s="29"/>
      <c r="L22" s="30"/>
    </row>
    <row r="23" spans="1:12" ht="15.75">
      <c r="A23" s="32">
        <v>2007</v>
      </c>
      <c r="B23" s="32">
        <v>1</v>
      </c>
      <c r="C23" s="32">
        <v>242.6</v>
      </c>
      <c r="D23" s="29">
        <v>21</v>
      </c>
      <c r="E23" s="29"/>
      <c r="F23" s="29"/>
      <c r="G23" s="29"/>
      <c r="H23" s="29"/>
      <c r="I23" s="29"/>
      <c r="J23" s="29"/>
      <c r="K23" s="29"/>
      <c r="L23" s="30"/>
    </row>
    <row r="24" spans="1:12" ht="15.75">
      <c r="A24" s="32"/>
      <c r="B24" s="32">
        <v>2</v>
      </c>
      <c r="C24" s="32">
        <v>318.8</v>
      </c>
      <c r="D24" s="29">
        <v>22</v>
      </c>
      <c r="E24" s="29"/>
      <c r="F24" s="29"/>
      <c r="G24" s="29"/>
      <c r="H24" s="29"/>
      <c r="I24" s="29"/>
      <c r="J24" s="29"/>
      <c r="K24" s="29"/>
      <c r="L24" s="30"/>
    </row>
    <row r="25" spans="1:12" ht="15.75">
      <c r="A25" s="32"/>
      <c r="B25" s="32">
        <v>3</v>
      </c>
      <c r="C25" s="32">
        <v>329.6</v>
      </c>
      <c r="D25" s="29">
        <v>23</v>
      </c>
      <c r="E25" s="29"/>
      <c r="F25" s="29"/>
      <c r="G25" s="29"/>
      <c r="H25" s="29"/>
      <c r="I25" s="29"/>
      <c r="J25" s="29"/>
      <c r="K25" s="29"/>
      <c r="L25" s="30"/>
    </row>
    <row r="26" spans="1:12" ht="15.75">
      <c r="A26" s="32"/>
      <c r="B26" s="32">
        <v>4</v>
      </c>
      <c r="C26" s="32">
        <v>338.2</v>
      </c>
      <c r="D26" s="29">
        <v>24</v>
      </c>
      <c r="E26" s="29"/>
      <c r="F26" s="29"/>
      <c r="G26" s="29"/>
      <c r="H26" s="29"/>
      <c r="I26" s="29"/>
      <c r="J26" s="29"/>
      <c r="K26" s="29"/>
      <c r="L26" s="30"/>
    </row>
    <row r="27" spans="1:12" ht="15.75">
      <c r="A27" s="32">
        <v>2008</v>
      </c>
      <c r="B27" s="32">
        <v>1</v>
      </c>
      <c r="C27" s="32">
        <v>232.1</v>
      </c>
      <c r="D27" s="29">
        <v>25</v>
      </c>
      <c r="E27" s="29"/>
      <c r="F27" s="29"/>
      <c r="G27" s="29"/>
      <c r="H27" s="29"/>
      <c r="I27" s="29"/>
      <c r="J27" s="29"/>
      <c r="K27" s="29"/>
      <c r="L27" s="30"/>
    </row>
    <row r="28" spans="1:12" ht="15.75">
      <c r="A28" s="32"/>
      <c r="B28" s="32">
        <v>2</v>
      </c>
      <c r="C28" s="32">
        <v>285.6</v>
      </c>
      <c r="D28" s="29">
        <v>26</v>
      </c>
      <c r="E28" s="29"/>
      <c r="F28" s="29"/>
      <c r="G28" s="29"/>
      <c r="H28" s="29"/>
      <c r="I28" s="29"/>
      <c r="J28" s="29"/>
      <c r="K28" s="29"/>
      <c r="L28" s="30"/>
    </row>
    <row r="29" spans="1:12" ht="15.75">
      <c r="A29" s="32"/>
      <c r="B29" s="32">
        <v>3</v>
      </c>
      <c r="C29" s="32">
        <v>291</v>
      </c>
      <c r="D29" s="29">
        <v>27</v>
      </c>
      <c r="E29" s="29"/>
      <c r="F29" s="29"/>
      <c r="G29" s="29"/>
      <c r="H29" s="29"/>
      <c r="I29" s="29"/>
      <c r="J29" s="29"/>
      <c r="K29" s="29"/>
      <c r="L29" s="30"/>
    </row>
    <row r="30" spans="1:12" ht="15.75">
      <c r="A30" s="32"/>
      <c r="B30" s="32">
        <v>4</v>
      </c>
      <c r="C30" s="32">
        <v>281.4</v>
      </c>
      <c r="D30" s="29">
        <v>28</v>
      </c>
      <c r="E30" s="29"/>
      <c r="F30" s="29"/>
      <c r="G30" s="29"/>
      <c r="H30" s="29"/>
      <c r="I30" s="29"/>
      <c r="J30" s="29"/>
      <c r="K30" s="29"/>
      <c r="L30" s="30"/>
    </row>
    <row r="31" spans="1:12" ht="15.75">
      <c r="A31" s="32"/>
      <c r="B31" s="32"/>
      <c r="C31" s="32"/>
      <c r="D31" s="29"/>
      <c r="E31" s="29"/>
      <c r="F31" s="29"/>
      <c r="G31" s="29"/>
      <c r="H31" s="29"/>
      <c r="I31" s="29"/>
      <c r="J31" s="29"/>
      <c r="K31" s="29"/>
      <c r="L31" s="30"/>
    </row>
    <row r="32" spans="1:12" ht="15.75">
      <c r="A32" s="35"/>
      <c r="B32" s="32"/>
      <c r="C32" s="35"/>
      <c r="D32" s="29"/>
      <c r="E32" s="29"/>
      <c r="F32" s="29"/>
      <c r="G32" s="29"/>
      <c r="H32" s="29"/>
      <c r="I32" s="29"/>
      <c r="J32" s="29"/>
      <c r="K32" s="29"/>
      <c r="L32" s="30"/>
    </row>
    <row r="33" spans="1:12" ht="15.75">
      <c r="A33" s="35"/>
      <c r="B33" s="32"/>
      <c r="C33" s="35"/>
      <c r="D33" s="29"/>
      <c r="E33" s="29"/>
      <c r="F33" s="29"/>
      <c r="G33" s="29"/>
      <c r="H33" s="29"/>
      <c r="I33" s="29"/>
      <c r="J33" s="29"/>
      <c r="K33" s="29"/>
      <c r="L33" s="30"/>
    </row>
    <row r="34" spans="1:12" ht="15.75">
      <c r="A34" s="35"/>
      <c r="B34" s="32"/>
      <c r="C34" s="35"/>
      <c r="D34" s="29"/>
      <c r="E34" s="29"/>
      <c r="F34" s="29"/>
      <c r="G34" s="29"/>
      <c r="H34" s="29"/>
      <c r="I34" s="29"/>
      <c r="J34" s="29"/>
      <c r="K34" s="29"/>
      <c r="L34" s="30"/>
    </row>
    <row r="35" spans="1:12" ht="15.75">
      <c r="A35" s="32"/>
      <c r="B35" s="32"/>
      <c r="C35" s="35"/>
      <c r="D35" s="29"/>
      <c r="E35" s="29"/>
      <c r="F35" s="29"/>
      <c r="G35" s="29"/>
      <c r="H35" s="29"/>
      <c r="I35" s="29"/>
      <c r="J35" s="29"/>
      <c r="K35" s="29"/>
      <c r="L35" s="30"/>
    </row>
    <row r="36" spans="1:12" ht="15.75">
      <c r="A36" s="35"/>
      <c r="B36" s="32"/>
      <c r="C36" s="35"/>
      <c r="D36" s="29"/>
      <c r="E36" s="29"/>
      <c r="F36" s="29"/>
      <c r="G36" s="30"/>
      <c r="H36" s="29"/>
      <c r="I36" s="29"/>
      <c r="J36" s="29"/>
      <c r="K36" s="29"/>
      <c r="L36" s="30"/>
    </row>
    <row r="37" spans="1:12" ht="15.75">
      <c r="A37" s="35"/>
      <c r="B37" s="32"/>
      <c r="C37" s="35"/>
      <c r="D37" s="29"/>
      <c r="E37" s="29"/>
      <c r="F37" s="29"/>
      <c r="G37" s="30"/>
      <c r="H37" s="30"/>
      <c r="I37" s="29"/>
      <c r="J37" s="29"/>
      <c r="K37" s="29"/>
      <c r="L37" s="30"/>
    </row>
    <row r="38" spans="1:12" ht="15.75">
      <c r="A38" s="35"/>
      <c r="B38" s="32"/>
      <c r="C38" s="35"/>
      <c r="D38" s="29"/>
      <c r="E38" s="29"/>
      <c r="F38" s="29"/>
      <c r="G38" s="30"/>
      <c r="H38" s="30"/>
      <c r="I38" s="30"/>
      <c r="J38" s="29"/>
      <c r="K38" s="29"/>
      <c r="L38" s="30"/>
    </row>
    <row r="39" spans="1:12" ht="15.75">
      <c r="A39" s="32"/>
      <c r="B39" s="32"/>
      <c r="C39" s="35"/>
      <c r="D39" s="29"/>
      <c r="E39" s="29"/>
      <c r="F39" s="29"/>
      <c r="G39" s="30"/>
      <c r="H39" s="30"/>
      <c r="I39" s="30"/>
      <c r="J39" s="30"/>
      <c r="K39" s="29"/>
      <c r="L39" s="30"/>
    </row>
    <row r="40" spans="1:12" ht="15.75">
      <c r="A40" s="35"/>
      <c r="B40" s="32"/>
      <c r="C40" s="35"/>
      <c r="D40" s="29"/>
      <c r="E40" s="29"/>
      <c r="F40" s="29"/>
      <c r="G40" s="30"/>
      <c r="H40" s="30"/>
      <c r="I40" s="30"/>
      <c r="J40" s="30"/>
      <c r="K40" s="30"/>
      <c r="L40" s="30"/>
    </row>
    <row r="41" spans="1:12" ht="15.75">
      <c r="A41" s="35"/>
      <c r="B41" s="32"/>
      <c r="C41" s="35"/>
      <c r="D41" s="29"/>
      <c r="E41" s="29"/>
      <c r="F41" s="29"/>
      <c r="G41" s="30"/>
      <c r="H41" s="30"/>
      <c r="I41" s="30"/>
      <c r="J41" s="30"/>
      <c r="K41" s="30"/>
      <c r="L41" s="30"/>
    </row>
    <row r="42" spans="1:12" ht="15.75">
      <c r="A42" s="35"/>
      <c r="B42" s="32"/>
      <c r="C42" s="35"/>
      <c r="D42" s="29"/>
      <c r="E42" s="29"/>
      <c r="F42" s="29"/>
      <c r="G42" s="30"/>
      <c r="H42" s="30"/>
      <c r="I42" s="30"/>
      <c r="J42" s="30"/>
      <c r="K42" s="30"/>
      <c r="L42" s="30"/>
    </row>
    <row r="43" spans="5:12" ht="15.75">
      <c r="E43" s="30"/>
      <c r="F43" s="30"/>
      <c r="G43" s="30"/>
      <c r="H43" s="30"/>
      <c r="I43" s="30"/>
      <c r="J43" s="30"/>
      <c r="K43" s="30"/>
      <c r="L43" s="3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zoomScale="75" zoomScaleNormal="75" workbookViewId="0" topLeftCell="A16">
      <selection activeCell="N47" sqref="N47"/>
    </sheetView>
  </sheetViews>
  <sheetFormatPr defaultColWidth="9.00390625" defaultRowHeight="12.75"/>
  <cols>
    <col min="1" max="1" width="9.125" style="18" customWidth="1"/>
    <col min="2" max="2" width="10.875" style="18" customWidth="1"/>
    <col min="3" max="3" width="14.625" style="18" customWidth="1"/>
    <col min="4" max="16384" width="9.125" style="18" customWidth="1"/>
  </cols>
  <sheetData>
    <row r="1" spans="1:11" ht="16.5">
      <c r="A1" s="16" t="s">
        <v>14</v>
      </c>
      <c r="B1" s="16" t="s">
        <v>13</v>
      </c>
      <c r="C1" s="16" t="s">
        <v>15</v>
      </c>
      <c r="D1" s="16" t="s">
        <v>0</v>
      </c>
      <c r="E1" s="20"/>
      <c r="F1" s="16" t="s">
        <v>3</v>
      </c>
      <c r="G1" s="20"/>
      <c r="H1" s="20"/>
      <c r="I1" s="20"/>
      <c r="J1" s="20"/>
      <c r="K1" s="20"/>
    </row>
    <row r="2" spans="1:11" ht="16.5">
      <c r="A2" s="16" t="s">
        <v>4</v>
      </c>
      <c r="B2" s="16" t="s">
        <v>1</v>
      </c>
      <c r="C2" s="16" t="s">
        <v>2</v>
      </c>
      <c r="D2" s="16" t="s">
        <v>0</v>
      </c>
      <c r="E2" s="16" t="s">
        <v>16</v>
      </c>
      <c r="F2" s="16" t="s">
        <v>17</v>
      </c>
      <c r="G2" s="16" t="s">
        <v>18</v>
      </c>
      <c r="H2" s="16" t="s">
        <v>19</v>
      </c>
      <c r="I2" s="16" t="s">
        <v>20</v>
      </c>
      <c r="J2" s="16" t="s">
        <v>21</v>
      </c>
      <c r="K2" s="16" t="s">
        <v>22</v>
      </c>
    </row>
    <row r="3" spans="1:13" ht="17.25" thickBot="1">
      <c r="A3" s="13">
        <v>2002</v>
      </c>
      <c r="B3" s="13">
        <v>1</v>
      </c>
      <c r="C3" s="13">
        <v>232.7</v>
      </c>
      <c r="D3" s="15">
        <v>1</v>
      </c>
      <c r="F3" s="14"/>
      <c r="G3" s="14"/>
      <c r="H3" s="14"/>
      <c r="I3" s="14"/>
      <c r="J3" s="14"/>
      <c r="K3" s="14"/>
      <c r="L3" s="14"/>
      <c r="M3" s="14"/>
    </row>
    <row r="4" spans="1:13" ht="18" thickBot="1" thickTop="1">
      <c r="A4" s="13"/>
      <c r="B4" s="13">
        <v>2</v>
      </c>
      <c r="C4" s="13">
        <v>309.2</v>
      </c>
      <c r="D4" s="15">
        <v>2</v>
      </c>
      <c r="E4" s="25"/>
      <c r="F4" s="22"/>
      <c r="G4" s="14"/>
      <c r="H4" s="14"/>
      <c r="I4" s="14"/>
      <c r="J4" s="14"/>
      <c r="K4" s="14"/>
      <c r="L4" s="14"/>
      <c r="M4" s="14"/>
    </row>
    <row r="5" spans="1:13" ht="18" thickBot="1" thickTop="1">
      <c r="A5" s="13"/>
      <c r="B5" s="13">
        <v>3</v>
      </c>
      <c r="C5" s="13">
        <v>310.7</v>
      </c>
      <c r="D5" s="15">
        <v>3</v>
      </c>
      <c r="E5" s="17"/>
      <c r="F5" s="26"/>
      <c r="G5" s="22"/>
      <c r="H5" s="15"/>
      <c r="I5" s="14"/>
      <c r="J5" s="14"/>
      <c r="K5" s="14"/>
      <c r="L5" s="14"/>
      <c r="M5" s="14"/>
    </row>
    <row r="6" spans="1:13" ht="18" thickBot="1" thickTop="1">
      <c r="A6" s="13"/>
      <c r="B6" s="13">
        <v>4</v>
      </c>
      <c r="C6" s="13">
        <v>293</v>
      </c>
      <c r="D6" s="15">
        <v>4</v>
      </c>
      <c r="E6" s="17"/>
      <c r="F6" s="16"/>
      <c r="G6" s="25"/>
      <c r="H6" s="23"/>
      <c r="I6" s="14"/>
      <c r="J6" s="14"/>
      <c r="K6" s="14"/>
      <c r="L6" s="19"/>
      <c r="M6" s="19"/>
    </row>
    <row r="7" spans="1:13" ht="18" thickBot="1" thickTop="1">
      <c r="A7" s="13">
        <v>2003</v>
      </c>
      <c r="B7" s="13">
        <v>1</v>
      </c>
      <c r="C7" s="13">
        <v>205.1</v>
      </c>
      <c r="D7" s="15">
        <v>5</v>
      </c>
      <c r="E7" s="17"/>
      <c r="F7" s="16"/>
      <c r="G7" s="17"/>
      <c r="H7" s="26"/>
      <c r="I7" s="23"/>
      <c r="J7" s="14"/>
      <c r="K7" s="14"/>
      <c r="L7" s="14"/>
      <c r="M7" s="14"/>
    </row>
    <row r="8" spans="1:13" ht="18" thickBot="1" thickTop="1">
      <c r="A8" s="13"/>
      <c r="B8" s="13">
        <v>2</v>
      </c>
      <c r="C8" s="13">
        <v>234.4</v>
      </c>
      <c r="D8" s="15">
        <v>6</v>
      </c>
      <c r="E8" s="17"/>
      <c r="F8" s="16"/>
      <c r="G8" s="17"/>
      <c r="H8" s="16"/>
      <c r="I8" s="25"/>
      <c r="J8" s="24"/>
      <c r="K8" s="14"/>
      <c r="L8" s="14"/>
      <c r="M8" s="14"/>
    </row>
    <row r="9" spans="1:13" ht="18" thickBot="1" thickTop="1">
      <c r="A9" s="13"/>
      <c r="B9" s="13">
        <v>3</v>
      </c>
      <c r="C9" s="13">
        <v>285.4</v>
      </c>
      <c r="D9" s="15">
        <v>7</v>
      </c>
      <c r="E9" s="17"/>
      <c r="F9" s="16"/>
      <c r="G9" s="17"/>
      <c r="H9" s="16"/>
      <c r="I9" s="17"/>
      <c r="J9" s="26"/>
      <c r="K9" s="23"/>
      <c r="L9" s="14"/>
      <c r="M9" s="14"/>
    </row>
    <row r="10" spans="1:11" ht="17.25" thickTop="1">
      <c r="A10" s="13"/>
      <c r="B10" s="13">
        <v>4</v>
      </c>
      <c r="C10" s="13">
        <v>258.7</v>
      </c>
      <c r="D10" s="15">
        <v>8</v>
      </c>
      <c r="E10" s="17"/>
      <c r="F10" s="16"/>
      <c r="G10" s="17"/>
      <c r="H10" s="16"/>
      <c r="I10" s="17"/>
      <c r="J10" s="16"/>
      <c r="K10" s="25"/>
    </row>
    <row r="11" spans="1:11" ht="16.5">
      <c r="A11" s="13">
        <v>2004</v>
      </c>
      <c r="B11" s="13">
        <v>1</v>
      </c>
      <c r="C11" s="13">
        <v>193.2</v>
      </c>
      <c r="D11" s="15">
        <v>9</v>
      </c>
      <c r="E11" s="17"/>
      <c r="F11" s="16"/>
      <c r="G11" s="17"/>
      <c r="H11" s="16"/>
      <c r="I11" s="17"/>
      <c r="J11" s="16"/>
      <c r="K11" s="17"/>
    </row>
    <row r="12" spans="1:11" ht="16.5">
      <c r="A12" s="13"/>
      <c r="B12" s="13">
        <v>2</v>
      </c>
      <c r="C12" s="13">
        <v>263.7</v>
      </c>
      <c r="D12" s="15">
        <v>10</v>
      </c>
      <c r="E12" s="17"/>
      <c r="F12" s="16"/>
      <c r="G12" s="17"/>
      <c r="H12" s="16"/>
      <c r="I12" s="17"/>
      <c r="J12" s="16"/>
      <c r="K12" s="17"/>
    </row>
    <row r="13" spans="1:11" ht="16.5">
      <c r="A13" s="13"/>
      <c r="B13" s="13">
        <v>3</v>
      </c>
      <c r="C13" s="13">
        <v>292.5</v>
      </c>
      <c r="D13" s="15">
        <v>11</v>
      </c>
      <c r="E13" s="17"/>
      <c r="F13" s="16"/>
      <c r="G13" s="17"/>
      <c r="H13" s="16"/>
      <c r="I13" s="17"/>
      <c r="J13" s="16"/>
      <c r="K13" s="17"/>
    </row>
    <row r="14" spans="1:11" ht="16.5">
      <c r="A14" s="13"/>
      <c r="B14" s="13">
        <v>4</v>
      </c>
      <c r="C14" s="13">
        <v>315.2</v>
      </c>
      <c r="D14" s="15">
        <v>12</v>
      </c>
      <c r="E14" s="17"/>
      <c r="F14" s="16"/>
      <c r="G14" s="17"/>
      <c r="H14" s="16"/>
      <c r="I14" s="17"/>
      <c r="J14" s="16"/>
      <c r="K14" s="17"/>
    </row>
    <row r="15" spans="1:11" ht="16.5">
      <c r="A15" s="13">
        <v>2005</v>
      </c>
      <c r="B15" s="13">
        <v>1</v>
      </c>
      <c r="C15" s="13">
        <v>178.3</v>
      </c>
      <c r="D15" s="15">
        <v>13</v>
      </c>
      <c r="E15" s="17"/>
      <c r="F15" s="16"/>
      <c r="G15" s="17"/>
      <c r="H15" s="16"/>
      <c r="I15" s="17"/>
      <c r="J15" s="16"/>
      <c r="K15" s="17"/>
    </row>
    <row r="16" spans="1:11" ht="16.5">
      <c r="A16" s="13"/>
      <c r="B16" s="13">
        <v>2</v>
      </c>
      <c r="C16" s="13">
        <v>274.5</v>
      </c>
      <c r="D16" s="15">
        <v>14</v>
      </c>
      <c r="E16" s="17"/>
      <c r="F16" s="16"/>
      <c r="G16" s="17"/>
      <c r="H16" s="16"/>
      <c r="I16" s="17"/>
      <c r="J16" s="16"/>
      <c r="K16" s="17"/>
    </row>
    <row r="17" spans="1:11" ht="16.5">
      <c r="A17" s="13"/>
      <c r="B17" s="13">
        <v>3</v>
      </c>
      <c r="C17" s="13">
        <v>295.4</v>
      </c>
      <c r="D17" s="15">
        <v>15</v>
      </c>
      <c r="E17" s="17"/>
      <c r="F17" s="16"/>
      <c r="G17" s="17"/>
      <c r="H17" s="16"/>
      <c r="I17" s="17"/>
      <c r="J17" s="16"/>
      <c r="K17" s="17"/>
    </row>
    <row r="18" spans="1:11" ht="16.5">
      <c r="A18" s="13"/>
      <c r="B18" s="13">
        <v>4</v>
      </c>
      <c r="C18" s="13">
        <v>286.4</v>
      </c>
      <c r="D18" s="15">
        <v>16</v>
      </c>
      <c r="E18" s="17"/>
      <c r="F18" s="16"/>
      <c r="G18" s="17"/>
      <c r="H18" s="16"/>
      <c r="I18" s="17"/>
      <c r="J18" s="16"/>
      <c r="K18" s="17"/>
    </row>
    <row r="19" spans="1:11" ht="16.5">
      <c r="A19" s="13">
        <v>2006</v>
      </c>
      <c r="B19" s="13">
        <v>1</v>
      </c>
      <c r="C19" s="13">
        <v>190.8</v>
      </c>
      <c r="D19" s="15">
        <v>17</v>
      </c>
      <c r="E19" s="17"/>
      <c r="F19" s="16"/>
      <c r="G19" s="17"/>
      <c r="H19" s="16"/>
      <c r="I19" s="17"/>
      <c r="J19" s="16"/>
      <c r="K19" s="17"/>
    </row>
    <row r="20" spans="1:11" ht="16.5">
      <c r="A20" s="13"/>
      <c r="B20" s="13">
        <v>2</v>
      </c>
      <c r="C20" s="13">
        <v>263.5</v>
      </c>
      <c r="D20" s="15">
        <v>18</v>
      </c>
      <c r="E20" s="17"/>
      <c r="F20" s="16"/>
      <c r="G20" s="17"/>
      <c r="H20" s="16"/>
      <c r="I20" s="17"/>
      <c r="J20" s="16"/>
      <c r="K20" s="17"/>
    </row>
    <row r="21" spans="1:11" ht="16.5">
      <c r="A21" s="13"/>
      <c r="B21" s="13">
        <v>3</v>
      </c>
      <c r="C21" s="13">
        <v>318.8</v>
      </c>
      <c r="D21" s="15">
        <v>19</v>
      </c>
      <c r="E21" s="17"/>
      <c r="F21" s="16"/>
      <c r="G21" s="17"/>
      <c r="H21" s="16"/>
      <c r="I21" s="17"/>
      <c r="J21" s="16"/>
      <c r="K21" s="17"/>
    </row>
    <row r="22" spans="1:11" ht="16.5">
      <c r="A22" s="13"/>
      <c r="B22" s="13">
        <v>4</v>
      </c>
      <c r="C22" s="13">
        <v>305.3</v>
      </c>
      <c r="D22" s="15">
        <v>20</v>
      </c>
      <c r="E22" s="17"/>
      <c r="F22" s="16"/>
      <c r="G22" s="17"/>
      <c r="H22" s="16"/>
      <c r="I22" s="17"/>
      <c r="J22" s="16"/>
      <c r="K22" s="17"/>
    </row>
    <row r="23" spans="1:11" ht="16.5">
      <c r="A23" s="13">
        <v>2007</v>
      </c>
      <c r="B23" s="13">
        <v>1</v>
      </c>
      <c r="C23" s="13">
        <v>242.6</v>
      </c>
      <c r="D23" s="15">
        <v>21</v>
      </c>
      <c r="E23" s="17"/>
      <c r="F23" s="16"/>
      <c r="G23" s="17"/>
      <c r="H23" s="16"/>
      <c r="I23" s="17"/>
      <c r="J23" s="16"/>
      <c r="K23" s="17"/>
    </row>
    <row r="24" spans="1:11" ht="16.5">
      <c r="A24" s="13"/>
      <c r="B24" s="13">
        <v>2</v>
      </c>
      <c r="C24" s="13">
        <v>318.8</v>
      </c>
      <c r="D24" s="15">
        <v>22</v>
      </c>
      <c r="E24" s="17"/>
      <c r="F24" s="16"/>
      <c r="G24" s="17"/>
      <c r="H24" s="16"/>
      <c r="I24" s="17"/>
      <c r="J24" s="16"/>
      <c r="K24" s="17"/>
    </row>
    <row r="25" spans="1:11" ht="16.5">
      <c r="A25" s="13"/>
      <c r="B25" s="13">
        <v>3</v>
      </c>
      <c r="C25" s="13">
        <v>329.6</v>
      </c>
      <c r="D25" s="15">
        <v>23</v>
      </c>
      <c r="E25" s="17"/>
      <c r="F25" s="16"/>
      <c r="G25" s="17"/>
      <c r="H25" s="16"/>
      <c r="I25" s="17"/>
      <c r="J25" s="16"/>
      <c r="K25" s="17"/>
    </row>
    <row r="26" spans="1:11" ht="16.5">
      <c r="A26" s="13"/>
      <c r="B26" s="13">
        <v>4</v>
      </c>
      <c r="C26" s="13">
        <v>338.2</v>
      </c>
      <c r="D26" s="15">
        <v>24</v>
      </c>
      <c r="E26" s="17"/>
      <c r="F26" s="16"/>
      <c r="G26" s="17"/>
      <c r="H26" s="16"/>
      <c r="I26" s="17"/>
      <c r="J26" s="16"/>
      <c r="K26" s="17"/>
    </row>
    <row r="27" spans="1:11" ht="16.5">
      <c r="A27" s="13">
        <v>2008</v>
      </c>
      <c r="B27" s="13">
        <v>1</v>
      </c>
      <c r="C27" s="13">
        <v>232.1</v>
      </c>
      <c r="D27" s="15">
        <v>25</v>
      </c>
      <c r="E27" s="17"/>
      <c r="F27" s="16"/>
      <c r="G27" s="17"/>
      <c r="H27" s="16"/>
      <c r="I27" s="17"/>
      <c r="J27" s="16"/>
      <c r="K27" s="17"/>
    </row>
    <row r="28" spans="1:11" ht="16.5">
      <c r="A28" s="13"/>
      <c r="B28" s="13">
        <v>2</v>
      </c>
      <c r="C28" s="13">
        <v>285.6</v>
      </c>
      <c r="D28" s="15">
        <v>26</v>
      </c>
      <c r="E28" s="17"/>
      <c r="F28" s="16"/>
      <c r="G28" s="17"/>
      <c r="H28" s="16"/>
      <c r="I28" s="17"/>
      <c r="J28" s="16"/>
      <c r="K28" s="17"/>
    </row>
    <row r="29" spans="1:11" ht="16.5">
      <c r="A29" s="13"/>
      <c r="B29" s="13">
        <v>3</v>
      </c>
      <c r="C29" s="13">
        <v>291</v>
      </c>
      <c r="D29" s="15">
        <v>27</v>
      </c>
      <c r="E29" s="17"/>
      <c r="F29" s="16"/>
      <c r="G29" s="17"/>
      <c r="H29" s="16"/>
      <c r="I29" s="17"/>
      <c r="J29" s="16"/>
      <c r="K29" s="17"/>
    </row>
    <row r="30" spans="1:11" ht="16.5">
      <c r="A30" s="13"/>
      <c r="B30" s="13">
        <v>4</v>
      </c>
      <c r="C30" s="13">
        <v>281.4</v>
      </c>
      <c r="D30" s="15">
        <v>28</v>
      </c>
      <c r="E30" s="17"/>
      <c r="F30" s="16"/>
      <c r="G30" s="17"/>
      <c r="H30" s="16"/>
      <c r="I30" s="17"/>
      <c r="J30" s="16"/>
      <c r="K30" s="17"/>
    </row>
    <row r="31" spans="1:11" ht="16.5">
      <c r="A31" s="13">
        <v>2009</v>
      </c>
      <c r="B31" s="13">
        <v>1</v>
      </c>
      <c r="C31" s="13">
        <v>270</v>
      </c>
      <c r="D31" s="15">
        <v>29</v>
      </c>
      <c r="E31" s="17"/>
      <c r="F31" s="16"/>
      <c r="G31" s="17"/>
      <c r="H31" s="16"/>
      <c r="I31" s="17"/>
      <c r="J31" s="16"/>
      <c r="K31" s="17"/>
    </row>
    <row r="32" spans="1:11" ht="16.5">
      <c r="A32" s="21"/>
      <c r="B32" s="13">
        <v>2</v>
      </c>
      <c r="C32" s="21">
        <v>290</v>
      </c>
      <c r="D32" s="15">
        <v>30</v>
      </c>
      <c r="E32" s="17"/>
      <c r="F32" s="16"/>
      <c r="G32" s="17"/>
      <c r="H32" s="16"/>
      <c r="I32" s="17"/>
      <c r="J32" s="16"/>
      <c r="K32" s="17"/>
    </row>
    <row r="33" spans="1:11" ht="16.5">
      <c r="A33" s="21"/>
      <c r="B33" s="13">
        <v>3</v>
      </c>
      <c r="C33" s="21">
        <v>310</v>
      </c>
      <c r="D33" s="15">
        <v>31</v>
      </c>
      <c r="E33" s="19"/>
      <c r="F33" s="16"/>
      <c r="G33" s="17"/>
      <c r="H33" s="16"/>
      <c r="I33" s="17"/>
      <c r="J33" s="16"/>
      <c r="K33" s="17"/>
    </row>
    <row r="34" spans="1:11" ht="16.5">
      <c r="A34" s="21"/>
      <c r="B34" s="13">
        <v>4</v>
      </c>
      <c r="C34" s="21">
        <v>286</v>
      </c>
      <c r="D34" s="15">
        <v>32</v>
      </c>
      <c r="E34" s="19"/>
      <c r="F34" s="20"/>
      <c r="G34" s="17"/>
      <c r="H34" s="16"/>
      <c r="I34" s="17"/>
      <c r="J34" s="16"/>
      <c r="K34" s="17"/>
    </row>
    <row r="35" spans="1:11" ht="16.5">
      <c r="A35" s="13">
        <v>2010</v>
      </c>
      <c r="B35" s="13">
        <v>1</v>
      </c>
      <c r="C35" s="21">
        <v>246</v>
      </c>
      <c r="D35" s="15">
        <v>33</v>
      </c>
      <c r="E35" s="19"/>
      <c r="F35" s="20"/>
      <c r="G35" s="19"/>
      <c r="H35" s="16"/>
      <c r="I35" s="17"/>
      <c r="J35" s="16"/>
      <c r="K35" s="17"/>
    </row>
    <row r="36" spans="1:11" ht="16.5">
      <c r="A36" s="21"/>
      <c r="B36" s="13">
        <v>2</v>
      </c>
      <c r="C36" s="21">
        <v>288</v>
      </c>
      <c r="D36" s="15">
        <v>34</v>
      </c>
      <c r="E36" s="19"/>
      <c r="F36" s="20"/>
      <c r="G36" s="19"/>
      <c r="H36" s="20"/>
      <c r="I36" s="17"/>
      <c r="J36" s="16"/>
      <c r="K36" s="17"/>
    </row>
    <row r="37" spans="1:11" ht="16.5">
      <c r="A37" s="21"/>
      <c r="B37" s="13">
        <v>3</v>
      </c>
      <c r="C37" s="21">
        <v>324</v>
      </c>
      <c r="D37" s="15">
        <v>35</v>
      </c>
      <c r="E37" s="19"/>
      <c r="F37" s="20"/>
      <c r="G37" s="19"/>
      <c r="H37" s="20"/>
      <c r="I37" s="19"/>
      <c r="J37" s="16"/>
      <c r="K37" s="17"/>
    </row>
    <row r="38" spans="1:11" ht="16.5">
      <c r="A38" s="21"/>
      <c r="B38" s="13">
        <v>4</v>
      </c>
      <c r="C38" s="21">
        <v>290</v>
      </c>
      <c r="D38" s="15">
        <v>36</v>
      </c>
      <c r="E38" s="19"/>
      <c r="F38" s="20"/>
      <c r="G38" s="19"/>
      <c r="H38" s="20"/>
      <c r="I38" s="19"/>
      <c r="J38" s="20"/>
      <c r="K38" s="17"/>
    </row>
    <row r="39" spans="1:11" ht="16.5">
      <c r="A39" s="13">
        <v>2011</v>
      </c>
      <c r="B39" s="13">
        <v>1</v>
      </c>
      <c r="C39" s="21">
        <v>250</v>
      </c>
      <c r="D39" s="15">
        <v>37</v>
      </c>
      <c r="E39" s="19"/>
      <c r="F39" s="20"/>
      <c r="G39" s="19"/>
      <c r="H39" s="20"/>
      <c r="I39" s="19"/>
      <c r="J39" s="20"/>
      <c r="K39" s="19"/>
    </row>
    <row r="40" spans="1:11" ht="16.5">
      <c r="A40" s="21"/>
      <c r="B40" s="13">
        <v>2</v>
      </c>
      <c r="C40" s="21">
        <v>240</v>
      </c>
      <c r="D40" s="15">
        <v>38</v>
      </c>
      <c r="E40" s="19"/>
      <c r="F40" s="20"/>
      <c r="G40" s="19"/>
      <c r="H40" s="20"/>
      <c r="I40" s="19"/>
      <c r="J40" s="20"/>
      <c r="K40" s="19"/>
    </row>
    <row r="41" spans="1:11" ht="16.5">
      <c r="A41" s="21"/>
      <c r="B41" s="13">
        <v>3</v>
      </c>
      <c r="C41" s="21">
        <v>300</v>
      </c>
      <c r="D41" s="15">
        <v>39</v>
      </c>
      <c r="E41" s="19"/>
      <c r="F41" s="20"/>
      <c r="G41" s="19"/>
      <c r="H41" s="20"/>
      <c r="I41" s="19"/>
      <c r="J41" s="20"/>
      <c r="K41" s="19"/>
    </row>
    <row r="42" spans="1:11" ht="16.5">
      <c r="A42" s="21"/>
      <c r="B42" s="13">
        <v>4</v>
      </c>
      <c r="C42" s="21">
        <v>287</v>
      </c>
      <c r="D42" s="15">
        <v>40</v>
      </c>
      <c r="E42" s="19"/>
      <c r="F42" s="20"/>
      <c r="G42" s="19"/>
      <c r="H42" s="20"/>
      <c r="I42" s="19"/>
      <c r="J42" s="20"/>
      <c r="K42" s="2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D45" sqref="D45"/>
    </sheetView>
  </sheetViews>
  <sheetFormatPr defaultColWidth="9.00390625" defaultRowHeight="12.75"/>
  <cols>
    <col min="2" max="2" width="14.75390625" style="0" customWidth="1"/>
  </cols>
  <sheetData>
    <row r="1" spans="1:2" ht="12.75">
      <c r="A1" s="2" t="s">
        <v>5</v>
      </c>
      <c r="B1" s="2" t="s">
        <v>6</v>
      </c>
    </row>
    <row r="2" spans="1:3" ht="12.75">
      <c r="A2" s="4">
        <v>324</v>
      </c>
      <c r="B2" s="1">
        <v>35431</v>
      </c>
      <c r="C2">
        <v>1</v>
      </c>
    </row>
    <row r="3" spans="1:3" ht="12.75">
      <c r="A3" s="3">
        <v>-244</v>
      </c>
      <c r="B3" s="1">
        <v>35462</v>
      </c>
      <c r="C3">
        <v>2</v>
      </c>
    </row>
    <row r="4" spans="1:3" ht="12.75">
      <c r="A4" s="3">
        <v>201</v>
      </c>
      <c r="B4" s="1">
        <v>35490</v>
      </c>
      <c r="C4">
        <v>3</v>
      </c>
    </row>
    <row r="5" spans="1:3" ht="12.75">
      <c r="A5" s="3">
        <v>890</v>
      </c>
      <c r="B5" s="1">
        <v>35521</v>
      </c>
      <c r="C5">
        <v>4</v>
      </c>
    </row>
    <row r="6" spans="1:3" ht="12.75">
      <c r="A6" s="3">
        <v>379</v>
      </c>
      <c r="B6" s="1">
        <v>35551</v>
      </c>
      <c r="C6">
        <v>5</v>
      </c>
    </row>
    <row r="7" spans="1:3" ht="12.75">
      <c r="A7" s="3">
        <v>1132</v>
      </c>
      <c r="B7" s="1">
        <v>35582</v>
      </c>
      <c r="C7">
        <v>6</v>
      </c>
    </row>
    <row r="8" spans="1:3" ht="12.75">
      <c r="A8" s="3">
        <v>982</v>
      </c>
      <c r="B8" s="1">
        <v>35612</v>
      </c>
      <c r="C8">
        <v>7</v>
      </c>
    </row>
    <row r="9" spans="1:3" ht="12.75">
      <c r="A9" s="3">
        <v>170</v>
      </c>
      <c r="B9" s="1">
        <v>35643</v>
      </c>
      <c r="C9">
        <v>8</v>
      </c>
    </row>
    <row r="10" spans="1:3" ht="12.75">
      <c r="A10" s="3">
        <v>1254</v>
      </c>
      <c r="B10" s="1">
        <v>35674</v>
      </c>
      <c r="C10">
        <v>9</v>
      </c>
    </row>
    <row r="11" spans="1:3" ht="12.75">
      <c r="A11" s="3">
        <v>-205</v>
      </c>
      <c r="B11" s="1">
        <v>35704</v>
      </c>
      <c r="C11">
        <v>10</v>
      </c>
    </row>
    <row r="12" spans="1:3" ht="12.75">
      <c r="A12" s="3">
        <v>745</v>
      </c>
      <c r="B12" s="1">
        <v>35735</v>
      </c>
      <c r="C12">
        <v>11</v>
      </c>
    </row>
    <row r="13" spans="1:3" ht="12.75">
      <c r="A13" s="3">
        <v>977</v>
      </c>
      <c r="B13" s="1">
        <v>35765</v>
      </c>
      <c r="C13">
        <v>12</v>
      </c>
    </row>
    <row r="14" spans="1:3" ht="12.75">
      <c r="A14" s="3">
        <v>1041</v>
      </c>
      <c r="B14" s="1">
        <v>35796</v>
      </c>
      <c r="C14">
        <v>1</v>
      </c>
    </row>
    <row r="15" spans="1:3" ht="12.75">
      <c r="A15" s="3">
        <v>-738</v>
      </c>
      <c r="B15" s="1">
        <v>35827</v>
      </c>
      <c r="C15">
        <v>2</v>
      </c>
    </row>
    <row r="16" spans="1:3" ht="12.75">
      <c r="A16" s="3">
        <v>7</v>
      </c>
      <c r="B16" s="1">
        <v>35855</v>
      </c>
      <c r="C16">
        <v>3</v>
      </c>
    </row>
    <row r="17" spans="1:3" ht="12.75">
      <c r="A17" s="3">
        <v>-11</v>
      </c>
      <c r="B17" s="1">
        <v>35886</v>
      </c>
      <c r="C17">
        <v>4</v>
      </c>
    </row>
    <row r="18" spans="1:3" ht="12.75">
      <c r="A18" s="3">
        <v>-51</v>
      </c>
      <c r="B18" s="1">
        <v>35916</v>
      </c>
      <c r="C18">
        <v>5</v>
      </c>
    </row>
    <row r="19" spans="1:3" ht="12.75">
      <c r="A19" s="3">
        <v>523</v>
      </c>
      <c r="B19" s="1">
        <v>35947</v>
      </c>
      <c r="C19">
        <v>6</v>
      </c>
    </row>
    <row r="20" spans="1:3" ht="12.75">
      <c r="A20" s="3">
        <v>-1003</v>
      </c>
      <c r="B20" s="1">
        <v>35977</v>
      </c>
      <c r="C20">
        <v>7</v>
      </c>
    </row>
    <row r="21" spans="1:3" ht="12.75">
      <c r="A21" s="3">
        <v>1097</v>
      </c>
      <c r="B21" s="1">
        <v>36008</v>
      </c>
      <c r="C21">
        <v>8</v>
      </c>
    </row>
    <row r="22" spans="1:3" ht="12.75">
      <c r="A22" s="3">
        <v>28</v>
      </c>
      <c r="B22" s="1">
        <v>36039</v>
      </c>
      <c r="C22">
        <v>9</v>
      </c>
    </row>
    <row r="23" spans="1:3" ht="12.75">
      <c r="A23" s="3">
        <v>1514</v>
      </c>
      <c r="B23" s="1">
        <v>36069</v>
      </c>
      <c r="C23">
        <v>10</v>
      </c>
    </row>
    <row r="24" spans="1:3" ht="12.75">
      <c r="A24" s="3">
        <v>-840</v>
      </c>
      <c r="B24" s="1">
        <v>36100</v>
      </c>
      <c r="C24">
        <v>11</v>
      </c>
    </row>
    <row r="25" spans="1:3" ht="12.75">
      <c r="A25" s="3">
        <v>-1890</v>
      </c>
      <c r="B25" s="1">
        <v>36130</v>
      </c>
      <c r="C25">
        <v>12</v>
      </c>
    </row>
    <row r="26" spans="1:3" ht="12.75">
      <c r="A26" s="3">
        <v>-737</v>
      </c>
      <c r="B26" s="1">
        <v>36161</v>
      </c>
      <c r="C26">
        <v>1</v>
      </c>
    </row>
    <row r="27" spans="1:3" ht="12.75">
      <c r="A27" s="3">
        <v>105</v>
      </c>
      <c r="B27" s="1">
        <v>36192</v>
      </c>
      <c r="C27">
        <v>2</v>
      </c>
    </row>
    <row r="28" spans="1:3" ht="12.75">
      <c r="A28" s="3">
        <v>-218</v>
      </c>
      <c r="B28" s="1">
        <v>36220</v>
      </c>
      <c r="C28">
        <v>3</v>
      </c>
    </row>
    <row r="29" spans="1:3" ht="12.75">
      <c r="A29" s="3">
        <v>-735</v>
      </c>
      <c r="B29" s="1">
        <v>36251</v>
      </c>
      <c r="C29">
        <v>4</v>
      </c>
    </row>
    <row r="30" spans="1:3" ht="12.75">
      <c r="A30" s="3">
        <v>-1380</v>
      </c>
      <c r="B30" s="1">
        <v>36281</v>
      </c>
      <c r="C30">
        <v>5</v>
      </c>
    </row>
    <row r="31" spans="1:3" ht="12.75">
      <c r="A31" s="3">
        <v>-1311</v>
      </c>
      <c r="B31" s="1">
        <v>36312</v>
      </c>
      <c r="C31">
        <v>6</v>
      </c>
    </row>
    <row r="32" spans="1:3" ht="12.75">
      <c r="A32" s="3">
        <v>-1510</v>
      </c>
      <c r="B32" s="1">
        <v>36342</v>
      </c>
      <c r="C32">
        <v>7</v>
      </c>
    </row>
    <row r="33" spans="1:3" ht="12.75">
      <c r="A33" s="3">
        <v>179</v>
      </c>
      <c r="B33" s="1">
        <v>36373</v>
      </c>
      <c r="C33">
        <v>8</v>
      </c>
    </row>
    <row r="34" spans="1:3" ht="12.75">
      <c r="A34" s="3">
        <v>881</v>
      </c>
      <c r="B34" s="1">
        <v>36404</v>
      </c>
      <c r="C34">
        <v>9</v>
      </c>
    </row>
    <row r="35" spans="1:3" ht="12.75">
      <c r="A35" s="3">
        <v>-2816</v>
      </c>
      <c r="B35" s="1">
        <v>36434</v>
      </c>
      <c r="C35">
        <v>10</v>
      </c>
    </row>
    <row r="36" spans="1:3" ht="12.75">
      <c r="A36" s="3">
        <v>-1098</v>
      </c>
      <c r="B36" s="1">
        <v>36465</v>
      </c>
      <c r="C36">
        <v>11</v>
      </c>
    </row>
    <row r="37" spans="1:3" ht="12.75">
      <c r="A37" s="3">
        <v>-1334</v>
      </c>
      <c r="B37" s="1">
        <v>36495</v>
      </c>
      <c r="C37">
        <v>12</v>
      </c>
    </row>
    <row r="38" spans="1:3" ht="12.75">
      <c r="A38" s="3">
        <v>-1297</v>
      </c>
      <c r="B38" s="1">
        <v>36526</v>
      </c>
      <c r="C38">
        <v>1</v>
      </c>
    </row>
    <row r="39" spans="1:3" ht="12.75">
      <c r="A39" s="3">
        <v>-1431</v>
      </c>
      <c r="B39" s="1">
        <v>36557</v>
      </c>
      <c r="C39">
        <v>2</v>
      </c>
    </row>
    <row r="40" spans="1:3" ht="12.75">
      <c r="A40" s="3">
        <v>-1613</v>
      </c>
      <c r="B40" s="1">
        <v>36586</v>
      </c>
      <c r="C40">
        <v>3</v>
      </c>
    </row>
    <row r="41" spans="1:3" ht="12.75">
      <c r="A41" s="3">
        <v>-916</v>
      </c>
      <c r="B41" s="1">
        <v>36617</v>
      </c>
      <c r="C41">
        <v>4</v>
      </c>
    </row>
    <row r="42" spans="1:3" ht="12.75">
      <c r="A42" s="3">
        <v>-342</v>
      </c>
      <c r="B42" s="1">
        <v>36647</v>
      </c>
      <c r="C42">
        <v>5</v>
      </c>
    </row>
    <row r="43" spans="1:3" ht="12.75">
      <c r="A43" s="3">
        <v>-1170</v>
      </c>
      <c r="B43" s="1">
        <v>36678</v>
      </c>
      <c r="C43">
        <v>6</v>
      </c>
    </row>
    <row r="44" spans="1:3" ht="12.75">
      <c r="A44" s="3">
        <v>112</v>
      </c>
      <c r="B44" s="1">
        <v>36708</v>
      </c>
      <c r="C44">
        <v>7</v>
      </c>
    </row>
    <row r="45" spans="1:3" ht="12.75">
      <c r="A45" s="3">
        <v>53</v>
      </c>
      <c r="B45" s="1">
        <v>36739</v>
      </c>
      <c r="C45">
        <v>8</v>
      </c>
    </row>
    <row r="46" spans="1:3" ht="12.75">
      <c r="A46" s="3">
        <v>54</v>
      </c>
      <c r="B46" s="1">
        <v>36770</v>
      </c>
      <c r="C46">
        <v>9</v>
      </c>
    </row>
    <row r="47" spans="1:3" ht="12.75">
      <c r="A47" s="3">
        <v>28</v>
      </c>
      <c r="B47" s="1">
        <v>36800</v>
      </c>
      <c r="C47">
        <v>10</v>
      </c>
    </row>
    <row r="48" spans="1:3" ht="12.75">
      <c r="A48" s="3">
        <v>141</v>
      </c>
      <c r="B48" s="1">
        <v>36831</v>
      </c>
      <c r="C48">
        <v>11</v>
      </c>
    </row>
    <row r="49" spans="1:3" ht="12.75">
      <c r="A49" s="3">
        <v>58</v>
      </c>
      <c r="B49" s="1">
        <v>36861</v>
      </c>
      <c r="C49">
        <v>12</v>
      </c>
    </row>
    <row r="50" spans="1:3" ht="12.75">
      <c r="A50" s="3">
        <v>-42</v>
      </c>
      <c r="B50" s="1">
        <v>36892</v>
      </c>
      <c r="C50">
        <v>1</v>
      </c>
    </row>
    <row r="51" spans="1:3" ht="12.75">
      <c r="A51" s="3">
        <v>1446</v>
      </c>
      <c r="B51" s="1">
        <v>36923</v>
      </c>
      <c r="C51">
        <v>2</v>
      </c>
    </row>
    <row r="52" spans="1:3" ht="12.75">
      <c r="A52" s="3">
        <v>107</v>
      </c>
      <c r="B52" s="1">
        <v>36951</v>
      </c>
      <c r="C52">
        <v>3</v>
      </c>
    </row>
    <row r="53" spans="1:3" ht="12.75">
      <c r="A53" s="3">
        <v>402</v>
      </c>
      <c r="B53" s="1">
        <v>36982</v>
      </c>
      <c r="C53">
        <v>4</v>
      </c>
    </row>
    <row r="54" spans="1:3" ht="12.75">
      <c r="A54" s="3">
        <v>115</v>
      </c>
      <c r="B54" s="1">
        <v>37012</v>
      </c>
      <c r="C54">
        <v>5</v>
      </c>
    </row>
    <row r="55" spans="1:3" ht="12.75">
      <c r="A55" s="3">
        <v>-822</v>
      </c>
      <c r="B55" s="1">
        <v>37043</v>
      </c>
      <c r="C55">
        <v>6</v>
      </c>
    </row>
    <row r="56" spans="1:3" ht="12.75">
      <c r="A56" s="3">
        <v>-641</v>
      </c>
      <c r="B56" s="1">
        <v>37073</v>
      </c>
      <c r="C56">
        <v>7</v>
      </c>
    </row>
    <row r="57" spans="1:3" ht="12.75">
      <c r="A57" s="3">
        <v>-592</v>
      </c>
      <c r="B57" s="1">
        <v>37104</v>
      </c>
      <c r="C57">
        <v>8</v>
      </c>
    </row>
    <row r="58" spans="1:3" ht="12.75">
      <c r="A58" s="3">
        <v>1382</v>
      </c>
      <c r="B58" s="1">
        <v>37135</v>
      </c>
      <c r="C58">
        <v>9</v>
      </c>
    </row>
    <row r="59" spans="1:3" ht="12.75">
      <c r="A59" s="3">
        <v>9</v>
      </c>
      <c r="B59" s="1">
        <v>37165</v>
      </c>
      <c r="C59">
        <v>10</v>
      </c>
    </row>
    <row r="60" spans="1:3" ht="12.75">
      <c r="A60" s="3">
        <v>53</v>
      </c>
      <c r="B60" s="1">
        <v>37196</v>
      </c>
      <c r="C60">
        <v>11</v>
      </c>
    </row>
    <row r="61" spans="1:3" ht="12.75">
      <c r="A61" s="3">
        <v>15</v>
      </c>
      <c r="B61" s="1">
        <v>37226</v>
      </c>
      <c r="C61">
        <v>1</v>
      </c>
    </row>
    <row r="62" spans="1:3" ht="12.75">
      <c r="A62" s="3">
        <v>162</v>
      </c>
      <c r="B62" s="1">
        <v>37257</v>
      </c>
      <c r="C62">
        <v>2</v>
      </c>
    </row>
    <row r="63" spans="1:3" ht="12.75">
      <c r="A63" s="3">
        <v>131</v>
      </c>
      <c r="B63" s="1">
        <v>37288</v>
      </c>
      <c r="C63">
        <v>3</v>
      </c>
    </row>
    <row r="64" spans="1:3" ht="12.75">
      <c r="A64" s="3">
        <v>174</v>
      </c>
      <c r="B64" s="1">
        <v>37316</v>
      </c>
      <c r="C64">
        <v>4</v>
      </c>
    </row>
    <row r="65" spans="1:3" ht="12.75">
      <c r="A65" s="3">
        <v>941</v>
      </c>
      <c r="B65" s="1">
        <v>37347</v>
      </c>
      <c r="C65">
        <v>5</v>
      </c>
    </row>
    <row r="66" spans="1:3" ht="12.75">
      <c r="A66" s="3">
        <v>102</v>
      </c>
      <c r="B66" s="1">
        <v>37377</v>
      </c>
      <c r="C66">
        <v>6</v>
      </c>
    </row>
    <row r="67" spans="1:3" ht="12.75">
      <c r="A67" s="3">
        <v>160</v>
      </c>
      <c r="B67" s="1">
        <v>37408</v>
      </c>
      <c r="C67">
        <v>7</v>
      </c>
    </row>
    <row r="68" spans="1:3" ht="12.75">
      <c r="A68" s="3">
        <v>89</v>
      </c>
      <c r="B68" s="1">
        <v>37438</v>
      </c>
      <c r="C68">
        <v>8</v>
      </c>
    </row>
    <row r="69" spans="1:3" ht="12.75">
      <c r="A69" s="3">
        <v>322</v>
      </c>
      <c r="B69" s="1">
        <v>37469</v>
      </c>
      <c r="C69">
        <v>9</v>
      </c>
    </row>
    <row r="70" spans="1:3" ht="12.75">
      <c r="A70" s="3">
        <v>95</v>
      </c>
      <c r="B70" s="1">
        <v>37500</v>
      </c>
      <c r="C70">
        <v>10</v>
      </c>
    </row>
    <row r="71" spans="1:3" ht="12.75">
      <c r="A71" s="3">
        <v>31</v>
      </c>
      <c r="B71" s="1">
        <v>37530</v>
      </c>
      <c r="C71">
        <v>11</v>
      </c>
    </row>
    <row r="72" spans="1:3" ht="12.75">
      <c r="A72" s="3">
        <v>45</v>
      </c>
      <c r="B72" s="1">
        <v>37561</v>
      </c>
      <c r="C72">
        <v>12</v>
      </c>
    </row>
    <row r="73" spans="1:3" ht="12.75">
      <c r="A73" s="3">
        <v>-569</v>
      </c>
      <c r="B73" s="1">
        <v>37591</v>
      </c>
      <c r="C73">
        <v>1</v>
      </c>
    </row>
    <row r="74" spans="1:3" ht="12.75">
      <c r="A74" s="3">
        <v>-1468</v>
      </c>
      <c r="B74" s="1">
        <v>37622</v>
      </c>
      <c r="C74">
        <v>2</v>
      </c>
    </row>
    <row r="75" spans="1:3" ht="12.75">
      <c r="A75" s="3">
        <v>15</v>
      </c>
      <c r="B75" s="1">
        <v>37653</v>
      </c>
      <c r="C75">
        <v>3</v>
      </c>
    </row>
    <row r="76" spans="1:3" ht="12.75">
      <c r="A76" s="3">
        <v>153</v>
      </c>
      <c r="B76" s="1">
        <v>37681</v>
      </c>
      <c r="C76">
        <v>4</v>
      </c>
    </row>
    <row r="77" spans="1:3" ht="12.75">
      <c r="A77" s="3">
        <v>131</v>
      </c>
      <c r="B77" s="1">
        <v>37712</v>
      </c>
      <c r="C77">
        <v>5</v>
      </c>
    </row>
    <row r="78" spans="1:3" ht="12.75">
      <c r="A78" s="3">
        <v>136</v>
      </c>
      <c r="B78" s="1">
        <v>37742</v>
      </c>
      <c r="C78">
        <v>6</v>
      </c>
    </row>
    <row r="79" spans="1:3" ht="12.75">
      <c r="A79" s="3">
        <v>109</v>
      </c>
      <c r="B79" s="1">
        <v>37773</v>
      </c>
      <c r="C79">
        <v>7</v>
      </c>
    </row>
    <row r="80" spans="1:3" ht="12.75">
      <c r="A80" s="3">
        <v>115</v>
      </c>
      <c r="B80" s="1">
        <v>37803</v>
      </c>
      <c r="C80">
        <v>8</v>
      </c>
    </row>
    <row r="81" spans="1:3" ht="12.75">
      <c r="A81" s="3">
        <v>174</v>
      </c>
      <c r="B81" s="1">
        <v>37834</v>
      </c>
      <c r="C81">
        <v>9</v>
      </c>
    </row>
    <row r="82" spans="1:3" ht="12.75">
      <c r="A82" s="3">
        <v>32</v>
      </c>
      <c r="B82" s="1">
        <v>37865</v>
      </c>
      <c r="C82">
        <v>10</v>
      </c>
    </row>
    <row r="83" spans="1:3" ht="12.75">
      <c r="A83" s="3">
        <v>12</v>
      </c>
      <c r="B83" s="1">
        <v>37895</v>
      </c>
      <c r="C83">
        <v>11</v>
      </c>
    </row>
    <row r="84" spans="1:3" ht="12.75">
      <c r="A84" s="3">
        <v>9</v>
      </c>
      <c r="B84" s="1">
        <v>37926</v>
      </c>
      <c r="C84">
        <v>12</v>
      </c>
    </row>
    <row r="85" spans="1:2" ht="12.75">
      <c r="A85" s="3">
        <v>93</v>
      </c>
      <c r="B85" s="1">
        <v>37956</v>
      </c>
    </row>
    <row r="86" spans="1:2" ht="12.75">
      <c r="A86" s="3">
        <v>-3208</v>
      </c>
      <c r="B86" s="1">
        <v>37987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7"/>
  <sheetViews>
    <sheetView workbookViewId="0" topLeftCell="A1">
      <selection activeCell="F6" sqref="F6"/>
    </sheetView>
  </sheetViews>
  <sheetFormatPr defaultColWidth="9.00390625" defaultRowHeight="12.75"/>
  <cols>
    <col min="1" max="1" width="21.75390625" style="0" customWidth="1"/>
    <col min="4" max="4" width="8.75390625" style="0" customWidth="1"/>
    <col min="5" max="5" width="11.25390625" style="0" customWidth="1"/>
    <col min="6" max="6" width="9.625" style="0" bestFit="1" customWidth="1"/>
  </cols>
  <sheetData>
    <row r="1" spans="1:7" ht="38.25" customHeight="1">
      <c r="A1" s="5" t="s">
        <v>8</v>
      </c>
      <c r="B1" s="2" t="s">
        <v>9</v>
      </c>
      <c r="C1" s="2"/>
      <c r="D1" s="2" t="s">
        <v>10</v>
      </c>
      <c r="E1" s="2" t="s">
        <v>11</v>
      </c>
      <c r="F1" s="2" t="s">
        <v>12</v>
      </c>
      <c r="G1" s="2"/>
    </row>
    <row r="2" spans="1:23" ht="12.75">
      <c r="A2" s="5">
        <v>126</v>
      </c>
      <c r="B2" s="2">
        <f>16.43*C2^2-106.8*C2+295.01</f>
        <v>204.64</v>
      </c>
      <c r="C2" s="2">
        <v>1</v>
      </c>
      <c r="D2" s="11">
        <f>A2/B2</f>
        <v>0.6157154026583268</v>
      </c>
      <c r="E2" s="2"/>
      <c r="F2" s="2"/>
      <c r="G2" s="2"/>
      <c r="U2">
        <v>232.7</v>
      </c>
      <c r="W2">
        <f>U2*$T$17</f>
        <v>208.62758620689655</v>
      </c>
    </row>
    <row r="3" spans="1:23" ht="12.75">
      <c r="A3" s="5">
        <v>143</v>
      </c>
      <c r="B3" s="2">
        <f aca="true" t="shared" si="0" ref="B3:B15">16.43*C3^2-106.8*C3+295.01</f>
        <v>147.13</v>
      </c>
      <c r="C3" s="2">
        <v>2</v>
      </c>
      <c r="D3" s="11">
        <f>A3/B3</f>
        <v>0.9719295860803372</v>
      </c>
      <c r="E3" s="2"/>
      <c r="F3" s="2"/>
      <c r="G3" s="2"/>
      <c r="U3">
        <v>309.2</v>
      </c>
      <c r="W3">
        <f>U3*$T$17</f>
        <v>277.21379310344827</v>
      </c>
    </row>
    <row r="4" spans="1:23" ht="12.75">
      <c r="A4" s="5">
        <v>153</v>
      </c>
      <c r="B4" s="2">
        <f t="shared" si="0"/>
        <v>122.48000000000002</v>
      </c>
      <c r="C4" s="2">
        <v>3</v>
      </c>
      <c r="D4" s="11">
        <f aca="true" t="shared" si="1" ref="D4:D14">A4/B4</f>
        <v>1.2491835401698235</v>
      </c>
      <c r="E4" s="2"/>
      <c r="F4" s="2"/>
      <c r="G4" s="2"/>
      <c r="U4">
        <v>310.7</v>
      </c>
      <c r="W4">
        <f>U4*$T$17</f>
        <v>278.5586206896552</v>
      </c>
    </row>
    <row r="5" spans="1:23" ht="12.75">
      <c r="A5" s="5">
        <v>178</v>
      </c>
      <c r="B5" s="2">
        <f t="shared" si="0"/>
        <v>130.69</v>
      </c>
      <c r="C5" s="2">
        <v>4</v>
      </c>
      <c r="D5" s="11">
        <f t="shared" si="1"/>
        <v>1.3620016833728672</v>
      </c>
      <c r="E5" s="2"/>
      <c r="F5" s="2"/>
      <c r="G5" s="2"/>
      <c r="U5">
        <v>293</v>
      </c>
      <c r="W5">
        <f>U5*$T$17</f>
        <v>262.6896551724138</v>
      </c>
    </row>
    <row r="6" spans="1:23" ht="12.75">
      <c r="A6" s="5">
        <v>230</v>
      </c>
      <c r="B6" s="2">
        <f t="shared" si="0"/>
        <v>171.76</v>
      </c>
      <c r="C6" s="2">
        <v>5</v>
      </c>
      <c r="D6" s="11">
        <f t="shared" si="1"/>
        <v>1.3390777829529577</v>
      </c>
      <c r="E6" s="10">
        <f>AVERAGE(D2:D8)</f>
        <v>1.1243511386056608</v>
      </c>
      <c r="F6" s="10">
        <f>D6/E6</f>
        <v>1.1909782780258358</v>
      </c>
      <c r="G6" s="2"/>
      <c r="U6">
        <v>205.1</v>
      </c>
      <c r="W6">
        <f>U6*$T$17</f>
        <v>183.88275862068966</v>
      </c>
    </row>
    <row r="7" spans="1:22" ht="12.75">
      <c r="A7" s="5">
        <v>311</v>
      </c>
      <c r="B7" s="2">
        <f t="shared" si="0"/>
        <v>245.69000000000005</v>
      </c>
      <c r="C7" s="2">
        <v>6</v>
      </c>
      <c r="D7" s="11">
        <f t="shared" si="1"/>
        <v>1.2658227848101262</v>
      </c>
      <c r="E7" s="10">
        <f aca="true" t="shared" si="2" ref="E7:E12">AVERAGE(D3:D9)</f>
        <v>1.1705027010237672</v>
      </c>
      <c r="F7" s="10">
        <f aca="true" t="shared" si="3" ref="F7:F13">D7/E7</f>
        <v>1.0814351677300602</v>
      </c>
      <c r="G7" s="2"/>
      <c r="U7">
        <v>234.4</v>
      </c>
      <c r="V7">
        <f>AVERAGE(U5:U7)</f>
        <v>244.16666666666666</v>
      </c>
    </row>
    <row r="8" spans="1:7" ht="12.75">
      <c r="A8" s="5">
        <v>376</v>
      </c>
      <c r="B8" s="2">
        <f t="shared" si="0"/>
        <v>352.4799999999999</v>
      </c>
      <c r="C8" s="2">
        <v>7</v>
      </c>
      <c r="D8" s="11">
        <f t="shared" si="1"/>
        <v>1.0667271901951887</v>
      </c>
      <c r="E8" s="10">
        <f t="shared" si="2"/>
        <v>1.1584697035487783</v>
      </c>
      <c r="F8" s="10">
        <f t="shared" si="3"/>
        <v>0.920807153547001</v>
      </c>
      <c r="G8" s="2"/>
    </row>
    <row r="9" spans="1:7" ht="12.75">
      <c r="A9" s="5">
        <v>462</v>
      </c>
      <c r="B9" s="2">
        <f t="shared" si="0"/>
        <v>492.13</v>
      </c>
      <c r="C9" s="2">
        <v>8</v>
      </c>
      <c r="D9" s="11">
        <f t="shared" si="1"/>
        <v>0.938776339585069</v>
      </c>
      <c r="E9" s="10">
        <f t="shared" si="2"/>
        <v>1.1123615025292257</v>
      </c>
      <c r="F9" s="10">
        <f t="shared" si="3"/>
        <v>0.8439489657368864</v>
      </c>
      <c r="G9" s="2"/>
    </row>
    <row r="10" spans="1:7" ht="12.75">
      <c r="A10" s="5">
        <v>590</v>
      </c>
      <c r="B10" s="2">
        <f t="shared" si="0"/>
        <v>664.64</v>
      </c>
      <c r="C10" s="2">
        <v>9</v>
      </c>
      <c r="D10" s="11">
        <f t="shared" si="1"/>
        <v>0.8876986037554165</v>
      </c>
      <c r="E10" s="10">
        <f t="shared" si="2"/>
        <v>1.0519794365531674</v>
      </c>
      <c r="F10" s="10">
        <f t="shared" si="3"/>
        <v>0.84383646002053</v>
      </c>
      <c r="G10" s="2"/>
    </row>
    <row r="11" spans="1:7" ht="12.75">
      <c r="A11" s="5">
        <v>806</v>
      </c>
      <c r="B11" s="2">
        <f t="shared" si="0"/>
        <v>870.01</v>
      </c>
      <c r="C11" s="2">
        <v>10</v>
      </c>
      <c r="D11" s="11">
        <f t="shared" si="1"/>
        <v>0.9264261330329536</v>
      </c>
      <c r="E11" s="12">
        <f t="shared" si="2"/>
        <v>1.0006056165141939</v>
      </c>
      <c r="F11" s="12">
        <f t="shared" si="3"/>
        <v>0.9258654136485271</v>
      </c>
      <c r="G11" s="2"/>
    </row>
    <row r="12" spans="1:7" ht="12.75">
      <c r="A12" s="5">
        <v>1041</v>
      </c>
      <c r="B12" s="2">
        <f t="shared" si="0"/>
        <v>1108.24</v>
      </c>
      <c r="C12" s="2">
        <v>11</v>
      </c>
      <c r="D12" s="11">
        <f t="shared" si="1"/>
        <v>0.9393272215404606</v>
      </c>
      <c r="E12" s="12">
        <f t="shared" si="2"/>
        <v>0.9730459729937889</v>
      </c>
      <c r="F12" s="12">
        <f t="shared" si="3"/>
        <v>0.9653472164839394</v>
      </c>
      <c r="G12" s="2"/>
    </row>
    <row r="13" spans="1:7" ht="12.75">
      <c r="A13" s="5">
        <v>1351</v>
      </c>
      <c r="B13" s="2">
        <f t="shared" si="0"/>
        <v>1379.3300000000002</v>
      </c>
      <c r="C13" s="2">
        <v>12</v>
      </c>
      <c r="D13" s="11">
        <f t="shared" si="1"/>
        <v>0.9794610426801417</v>
      </c>
      <c r="E13" s="12">
        <f>AVERAGE(D9:D15)</f>
        <v>0.9702723369329485</v>
      </c>
      <c r="F13" s="12">
        <f t="shared" si="3"/>
        <v>1.0094702336626837</v>
      </c>
      <c r="G13" s="2"/>
    </row>
    <row r="14" spans="1:7" ht="12.75">
      <c r="A14" s="5">
        <v>1806</v>
      </c>
      <c r="B14" s="2">
        <f t="shared" si="0"/>
        <v>1683.2800000000002</v>
      </c>
      <c r="C14" s="2">
        <v>13</v>
      </c>
      <c r="D14" s="11">
        <f t="shared" si="1"/>
        <v>1.0729052801672923</v>
      </c>
      <c r="E14" s="10"/>
      <c r="F14" s="10"/>
      <c r="G14" s="2"/>
    </row>
    <row r="15" spans="1:7" ht="15">
      <c r="A15" s="6">
        <v>1906</v>
      </c>
      <c r="B15" s="7">
        <f t="shared" si="0"/>
        <v>2020.0899999999997</v>
      </c>
      <c r="C15" s="2">
        <v>14</v>
      </c>
      <c r="D15" s="11">
        <f>AVERAGE(D2:D14)</f>
        <v>1.0473117377693044</v>
      </c>
      <c r="E15" s="10">
        <f>AVERAGE(E11:E13)</f>
        <v>0.9813079754803103</v>
      </c>
      <c r="F15" s="10">
        <f>AVERAGE(F11:F13)</f>
        <v>0.9668942879317167</v>
      </c>
      <c r="G15" s="2" t="s">
        <v>7</v>
      </c>
    </row>
    <row r="16" spans="1:7" ht="15">
      <c r="A16" s="8"/>
      <c r="B16" s="9">
        <f>B15*E15*F15</f>
        <v>1916.7039678082306</v>
      </c>
      <c r="C16" s="2"/>
      <c r="D16" s="2"/>
      <c r="E16" s="2"/>
      <c r="F16" s="2"/>
      <c r="G16" s="2"/>
    </row>
    <row r="17" ht="12.75">
      <c r="T17">
        <f>234/261</f>
        <v>0.896551724137931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2010-11-04T05:53:21Z</dcterms:created>
  <dcterms:modified xsi:type="dcterms:W3CDTF">2012-12-10T20:26:42Z</dcterms:modified>
  <cp:category/>
  <cp:version/>
  <cp:contentType/>
  <cp:contentStatus/>
</cp:coreProperties>
</file>